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3"/>
  <workbookPr/>
  <mc:AlternateContent xmlns:mc="http://schemas.openxmlformats.org/markup-compatibility/2006">
    <mc:Choice Requires="x15">
      <x15ac:absPath xmlns:x15ac="http://schemas.microsoft.com/office/spreadsheetml/2010/11/ac" url="/Volumes/Samsung_T5/Nouveau dossier sauvegarde/CONSULTATIONS/BATIK/MANUEL DSE/"/>
    </mc:Choice>
  </mc:AlternateContent>
  <xr:revisionPtr revIDLastSave="0" documentId="8_{8FAEAFF5-5C22-B341-952C-A8E7B858CCC7}" xr6:coauthVersionLast="47" xr6:coauthVersionMax="47" xr10:uidLastSave="{00000000-0000-0000-0000-000000000000}"/>
  <bookViews>
    <workbookView xWindow="33900" yWindow="2960" windowWidth="23260" windowHeight="12460" xr2:uid="{00000000-000D-0000-FFFF-FFFF00000000}"/>
  </bookViews>
  <sheets>
    <sheet name="G1" sheetId="7" r:id="rId1"/>
  </sheets>
  <definedNames>
    <definedName name="_xlnm._FilterDatabase" localSheetId="0" hidden="1">'G1'!$C$5:$BT$27</definedName>
  </definedName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V28" i="7" l="1"/>
  <c r="CT28" i="7"/>
  <c r="CS28" i="7"/>
  <c r="CR28" i="7"/>
  <c r="CP28" i="7"/>
  <c r="CO28" i="7"/>
  <c r="CN28" i="7"/>
  <c r="CL28" i="7"/>
  <c r="CK28" i="7"/>
  <c r="CJ28" i="7"/>
  <c r="CH28" i="7"/>
  <c r="CG28" i="7"/>
  <c r="CD28" i="7"/>
  <c r="CC28" i="7"/>
  <c r="CB28" i="7"/>
  <c r="BZ28" i="7"/>
  <c r="BY28" i="7"/>
  <c r="BX28" i="7"/>
  <c r="BV28" i="7"/>
  <c r="BU28" i="7"/>
  <c r="BT28" i="7"/>
  <c r="BR28" i="7"/>
  <c r="BQ28" i="7"/>
  <c r="BP28" i="7"/>
  <c r="BN28" i="7"/>
  <c r="BM28" i="7"/>
  <c r="BL28" i="7"/>
  <c r="BJ28" i="7"/>
  <c r="BI28" i="7"/>
  <c r="BH28" i="7"/>
  <c r="BF28" i="7"/>
  <c r="BE28" i="7"/>
  <c r="BD28" i="7"/>
  <c r="BB28" i="7"/>
  <c r="BA28" i="7"/>
  <c r="AZ28" i="7"/>
  <c r="AR28" i="7"/>
  <c r="AP28" i="7"/>
  <c r="AO28" i="7"/>
  <c r="AN28" i="7"/>
  <c r="AL28" i="7"/>
  <c r="AK28" i="7"/>
  <c r="AJ28" i="7"/>
  <c r="AH28" i="7"/>
  <c r="AG28" i="7"/>
  <c r="AF28" i="7"/>
  <c r="AD28" i="7"/>
  <c r="AC28" i="7"/>
  <c r="AB28" i="7"/>
  <c r="Z28" i="7"/>
  <c r="Y28" i="7"/>
  <c r="X28" i="7"/>
  <c r="V28" i="7"/>
  <c r="U28" i="7"/>
  <c r="T28" i="7"/>
  <c r="R28" i="7"/>
  <c r="Q28" i="7"/>
  <c r="P28" i="7"/>
  <c r="N28" i="7"/>
  <c r="M28" i="7"/>
  <c r="L28" i="7"/>
  <c r="J28" i="7"/>
  <c r="AS28" i="7"/>
  <c r="AT28" i="7"/>
  <c r="AX28" i="7"/>
  <c r="AW28" i="7"/>
  <c r="AV28" i="7"/>
  <c r="I28" i="7"/>
  <c r="CF28" i="7"/>
  <c r="E28" i="7"/>
  <c r="CV25" i="7" l="1"/>
  <c r="CU25" i="7"/>
  <c r="CV24" i="7"/>
  <c r="CU24" i="7"/>
  <c r="CV23" i="7"/>
  <c r="CU23" i="7"/>
  <c r="CV22" i="7"/>
  <c r="CU22" i="7"/>
  <c r="CV21" i="7"/>
  <c r="CU21" i="7"/>
  <c r="CV20" i="7"/>
  <c r="CU20" i="7"/>
  <c r="CV19" i="7"/>
  <c r="CU19" i="7"/>
  <c r="CV18" i="7"/>
  <c r="CU18" i="7"/>
  <c r="CV17" i="7"/>
  <c r="CU17" i="7"/>
  <c r="CV16" i="7"/>
  <c r="CU16" i="7"/>
  <c r="CV15" i="7"/>
  <c r="CU15" i="7"/>
  <c r="CV14" i="7"/>
  <c r="CU14" i="7"/>
  <c r="CV13" i="7"/>
  <c r="CU13" i="7"/>
  <c r="CV12" i="7"/>
  <c r="CU12" i="7"/>
  <c r="CV11" i="7"/>
  <c r="CU11" i="7"/>
  <c r="CV10" i="7"/>
  <c r="CU10" i="7"/>
  <c r="CV9" i="7"/>
  <c r="CU9" i="7"/>
  <c r="CV8" i="7"/>
  <c r="CU8" i="7"/>
  <c r="CV7" i="7"/>
  <c r="CU7" i="7"/>
  <c r="CV6" i="7"/>
  <c r="CU6" i="7"/>
  <c r="CR25" i="7"/>
  <c r="CQ25" i="7"/>
  <c r="CR24" i="7"/>
  <c r="CQ24" i="7"/>
  <c r="CR23" i="7"/>
  <c r="CQ23" i="7"/>
  <c r="CR22" i="7"/>
  <c r="CQ22" i="7"/>
  <c r="CR21" i="7"/>
  <c r="CQ21" i="7"/>
  <c r="CR20" i="7"/>
  <c r="CQ20" i="7"/>
  <c r="CR19" i="7"/>
  <c r="CQ19" i="7"/>
  <c r="CR18" i="7"/>
  <c r="CQ18" i="7"/>
  <c r="CR17" i="7"/>
  <c r="CQ17" i="7"/>
  <c r="CR16" i="7"/>
  <c r="CQ16" i="7"/>
  <c r="CR15" i="7"/>
  <c r="CQ15" i="7"/>
  <c r="CR14" i="7"/>
  <c r="CQ14" i="7"/>
  <c r="CR13" i="7"/>
  <c r="CQ13" i="7"/>
  <c r="CR12" i="7"/>
  <c r="CQ12" i="7"/>
  <c r="CR11" i="7"/>
  <c r="CQ11" i="7"/>
  <c r="CR10" i="7"/>
  <c r="CQ10" i="7"/>
  <c r="CR9" i="7"/>
  <c r="CQ9" i="7"/>
  <c r="CR8" i="7"/>
  <c r="CQ8" i="7"/>
  <c r="CR7" i="7"/>
  <c r="CQ7" i="7"/>
  <c r="CR6" i="7"/>
  <c r="CQ6" i="7"/>
  <c r="CN25" i="7"/>
  <c r="CM25" i="7"/>
  <c r="CN24" i="7"/>
  <c r="CM24" i="7"/>
  <c r="CN23" i="7"/>
  <c r="CM23" i="7"/>
  <c r="CN22" i="7"/>
  <c r="CM22" i="7"/>
  <c r="CN21" i="7"/>
  <c r="CM21" i="7"/>
  <c r="CN20" i="7"/>
  <c r="CM20" i="7"/>
  <c r="CN19" i="7"/>
  <c r="CM19" i="7"/>
  <c r="CN18" i="7"/>
  <c r="CM18" i="7"/>
  <c r="CN17" i="7"/>
  <c r="CM17" i="7"/>
  <c r="CN16" i="7"/>
  <c r="CM16" i="7"/>
  <c r="CN15" i="7"/>
  <c r="CM15" i="7"/>
  <c r="CN14" i="7"/>
  <c r="CM14" i="7"/>
  <c r="CN13" i="7"/>
  <c r="CM13" i="7"/>
  <c r="CN12" i="7"/>
  <c r="CM12" i="7"/>
  <c r="CN11" i="7"/>
  <c r="CM11" i="7"/>
  <c r="CN10" i="7"/>
  <c r="CM10" i="7"/>
  <c r="CN9" i="7"/>
  <c r="CM9" i="7"/>
  <c r="CN8" i="7"/>
  <c r="CM8" i="7"/>
  <c r="CN7" i="7"/>
  <c r="CM7" i="7"/>
  <c r="CN6" i="7"/>
  <c r="CM6" i="7"/>
  <c r="CJ25" i="7"/>
  <c r="CI25" i="7"/>
  <c r="CJ24" i="7"/>
  <c r="CI24" i="7"/>
  <c r="CJ23" i="7"/>
  <c r="CI23" i="7"/>
  <c r="CJ22" i="7"/>
  <c r="CI22" i="7"/>
  <c r="CJ21" i="7"/>
  <c r="CI21" i="7"/>
  <c r="CJ20" i="7"/>
  <c r="CI20" i="7"/>
  <c r="CJ19" i="7"/>
  <c r="CI19" i="7"/>
  <c r="CJ18" i="7"/>
  <c r="CI18" i="7"/>
  <c r="CJ17" i="7"/>
  <c r="CI17" i="7"/>
  <c r="CJ16" i="7"/>
  <c r="CI16" i="7"/>
  <c r="CJ15" i="7"/>
  <c r="CI15" i="7"/>
  <c r="CJ14" i="7"/>
  <c r="CI14" i="7"/>
  <c r="CJ13" i="7"/>
  <c r="CI13" i="7"/>
  <c r="CJ12" i="7"/>
  <c r="CI12" i="7"/>
  <c r="CJ11" i="7"/>
  <c r="CI11" i="7"/>
  <c r="CJ10" i="7"/>
  <c r="CI10" i="7"/>
  <c r="CJ9" i="7"/>
  <c r="CI9" i="7"/>
  <c r="CJ8" i="7"/>
  <c r="CI8" i="7"/>
  <c r="CJ7" i="7"/>
  <c r="CI7" i="7"/>
  <c r="CJ6" i="7"/>
  <c r="CI6" i="7"/>
  <c r="CF25" i="7"/>
  <c r="CE25" i="7"/>
  <c r="CF24" i="7"/>
  <c r="CE24" i="7"/>
  <c r="CF23" i="7"/>
  <c r="CE23" i="7"/>
  <c r="CF22" i="7"/>
  <c r="CE22" i="7"/>
  <c r="CF21" i="7"/>
  <c r="CE21" i="7"/>
  <c r="CF20" i="7"/>
  <c r="CE20" i="7"/>
  <c r="CF19" i="7"/>
  <c r="CE19" i="7"/>
  <c r="CF18" i="7"/>
  <c r="CE18" i="7"/>
  <c r="CF17" i="7"/>
  <c r="CE17" i="7"/>
  <c r="CF16" i="7"/>
  <c r="CE16" i="7"/>
  <c r="CF15" i="7"/>
  <c r="CE15" i="7"/>
  <c r="CF14" i="7"/>
  <c r="CE14" i="7"/>
  <c r="CF13" i="7"/>
  <c r="CE13" i="7"/>
  <c r="CF12" i="7"/>
  <c r="CE12" i="7"/>
  <c r="CF11" i="7"/>
  <c r="CE11" i="7"/>
  <c r="CF10" i="7"/>
  <c r="CE10" i="7"/>
  <c r="CF9" i="7"/>
  <c r="CE9" i="7"/>
  <c r="CF8" i="7"/>
  <c r="CE8" i="7"/>
  <c r="CF7" i="7"/>
  <c r="CE7" i="7"/>
  <c r="CF6" i="7"/>
  <c r="CE6" i="7"/>
  <c r="CB25" i="7"/>
  <c r="CA25" i="7"/>
  <c r="CB24" i="7"/>
  <c r="CA24" i="7"/>
  <c r="CB23" i="7"/>
  <c r="CA23" i="7"/>
  <c r="CB22" i="7"/>
  <c r="CA22" i="7"/>
  <c r="CB21" i="7"/>
  <c r="CA21" i="7"/>
  <c r="CB20" i="7"/>
  <c r="CA20" i="7"/>
  <c r="CB19" i="7"/>
  <c r="CA19" i="7"/>
  <c r="CB18" i="7"/>
  <c r="CA18" i="7"/>
  <c r="CB17" i="7"/>
  <c r="CA17" i="7"/>
  <c r="CB16" i="7"/>
  <c r="CA16" i="7"/>
  <c r="CB15" i="7"/>
  <c r="CA15" i="7"/>
  <c r="CB14" i="7"/>
  <c r="CA14" i="7"/>
  <c r="CB13" i="7"/>
  <c r="CA13" i="7"/>
  <c r="CB12" i="7"/>
  <c r="CA12" i="7"/>
  <c r="CB11" i="7"/>
  <c r="CA11" i="7"/>
  <c r="CB10" i="7"/>
  <c r="CA10" i="7"/>
  <c r="CB9" i="7"/>
  <c r="CA9" i="7"/>
  <c r="CB8" i="7"/>
  <c r="CA8" i="7"/>
  <c r="CB7" i="7"/>
  <c r="CA7" i="7"/>
  <c r="CB6" i="7"/>
  <c r="CA6" i="7"/>
  <c r="BX25" i="7"/>
  <c r="BW25" i="7"/>
  <c r="BX24" i="7"/>
  <c r="BW24" i="7"/>
  <c r="BX23" i="7"/>
  <c r="BW23" i="7"/>
  <c r="BX22" i="7"/>
  <c r="BW22" i="7"/>
  <c r="BX21" i="7"/>
  <c r="BW21" i="7"/>
  <c r="BX20" i="7"/>
  <c r="BW20" i="7"/>
  <c r="BX19" i="7"/>
  <c r="BW19" i="7"/>
  <c r="BX18" i="7"/>
  <c r="BW18" i="7"/>
  <c r="BX17" i="7"/>
  <c r="BW17" i="7"/>
  <c r="BX16" i="7"/>
  <c r="BW16" i="7"/>
  <c r="BX15" i="7"/>
  <c r="BW15" i="7"/>
  <c r="BX14" i="7"/>
  <c r="BW14" i="7"/>
  <c r="BX13" i="7"/>
  <c r="BW13" i="7"/>
  <c r="BX12" i="7"/>
  <c r="BW12" i="7"/>
  <c r="BX11" i="7"/>
  <c r="BW11" i="7"/>
  <c r="BX10" i="7"/>
  <c r="BW10" i="7"/>
  <c r="BX9" i="7"/>
  <c r="BW9" i="7"/>
  <c r="BX8" i="7"/>
  <c r="BW8" i="7"/>
  <c r="BX7" i="7"/>
  <c r="BW7" i="7"/>
  <c r="BX6" i="7"/>
  <c r="BW6" i="7"/>
  <c r="BB27" i="7"/>
  <c r="BA27" i="7"/>
  <c r="BD25" i="7"/>
  <c r="BC25" i="7"/>
  <c r="BD24" i="7"/>
  <c r="BC24" i="7"/>
  <c r="BD23" i="7"/>
  <c r="BC23" i="7"/>
  <c r="BD22" i="7"/>
  <c r="BC22" i="7"/>
  <c r="BD21" i="7"/>
  <c r="BC21" i="7"/>
  <c r="BD20" i="7"/>
  <c r="BC20" i="7"/>
  <c r="BD19" i="7"/>
  <c r="BC19" i="7"/>
  <c r="BD18" i="7"/>
  <c r="BC18" i="7"/>
  <c r="BD17" i="7"/>
  <c r="BC17" i="7"/>
  <c r="BD16" i="7"/>
  <c r="BC16" i="7"/>
  <c r="BD15" i="7"/>
  <c r="BC15" i="7"/>
  <c r="BD14" i="7"/>
  <c r="BC14" i="7"/>
  <c r="BD13" i="7"/>
  <c r="BC13" i="7"/>
  <c r="BD12" i="7"/>
  <c r="BC12" i="7"/>
  <c r="BD11" i="7"/>
  <c r="BC11" i="7"/>
  <c r="BD10" i="7"/>
  <c r="BC10" i="7"/>
  <c r="BD9" i="7"/>
  <c r="BC9" i="7"/>
  <c r="BD8" i="7"/>
  <c r="BC8" i="7"/>
  <c r="BD7" i="7"/>
  <c r="BC7" i="7"/>
  <c r="BC27" i="7" s="1"/>
  <c r="BD6" i="7"/>
  <c r="BD27" i="7" s="1"/>
  <c r="BC6" i="7"/>
  <c r="BG6" i="7"/>
  <c r="BF27" i="7"/>
  <c r="BE27" i="7"/>
  <c r="BH25" i="7"/>
  <c r="BG25" i="7"/>
  <c r="BH24" i="7"/>
  <c r="BG24" i="7"/>
  <c r="BH23" i="7"/>
  <c r="BG23" i="7"/>
  <c r="BH22" i="7"/>
  <c r="BG22" i="7"/>
  <c r="BH21" i="7"/>
  <c r="BG21" i="7"/>
  <c r="BH20" i="7"/>
  <c r="BG20" i="7"/>
  <c r="BH19" i="7"/>
  <c r="BG19" i="7"/>
  <c r="BH18" i="7"/>
  <c r="BG18" i="7"/>
  <c r="BH17" i="7"/>
  <c r="BG17" i="7"/>
  <c r="BH16" i="7"/>
  <c r="BG16" i="7"/>
  <c r="BH15" i="7"/>
  <c r="BG15" i="7"/>
  <c r="BH14" i="7"/>
  <c r="BG14" i="7"/>
  <c r="BH13" i="7"/>
  <c r="BG13" i="7"/>
  <c r="BH12" i="7"/>
  <c r="BG12" i="7"/>
  <c r="BH11" i="7"/>
  <c r="BG11" i="7"/>
  <c r="BH10" i="7"/>
  <c r="BG10" i="7"/>
  <c r="BH9" i="7"/>
  <c r="BG9" i="7"/>
  <c r="BH8" i="7"/>
  <c r="BH7" i="7"/>
  <c r="BG7" i="7"/>
  <c r="BG27" i="7" s="1"/>
  <c r="BH6" i="7"/>
  <c r="BH27" i="7" s="1"/>
  <c r="AX27" i="7"/>
  <c r="AW27" i="7"/>
  <c r="AZ25" i="7"/>
  <c r="AY25" i="7"/>
  <c r="AZ24" i="7"/>
  <c r="AY24" i="7"/>
  <c r="AZ23" i="7"/>
  <c r="AY23" i="7"/>
  <c r="AZ22" i="7"/>
  <c r="AY22" i="7"/>
  <c r="AZ21" i="7"/>
  <c r="AY21" i="7"/>
  <c r="AZ20" i="7"/>
  <c r="AY20" i="7"/>
  <c r="AZ19" i="7"/>
  <c r="AY19" i="7"/>
  <c r="AZ18" i="7"/>
  <c r="AY18" i="7"/>
  <c r="AZ17" i="7"/>
  <c r="AY17" i="7"/>
  <c r="AZ16" i="7"/>
  <c r="AY16" i="7"/>
  <c r="AZ15" i="7"/>
  <c r="AY15" i="7"/>
  <c r="AZ14" i="7"/>
  <c r="AY14" i="7"/>
  <c r="AZ13" i="7"/>
  <c r="AY13" i="7"/>
  <c r="AZ12" i="7"/>
  <c r="AY12" i="7"/>
  <c r="AZ11" i="7"/>
  <c r="AY11" i="7"/>
  <c r="AZ10" i="7"/>
  <c r="AY10" i="7"/>
  <c r="AZ9" i="7"/>
  <c r="AY9" i="7"/>
  <c r="AZ8" i="7"/>
  <c r="AY8" i="7"/>
  <c r="AZ7" i="7"/>
  <c r="AY7" i="7"/>
  <c r="AY27" i="7" s="1"/>
  <c r="AZ6" i="7"/>
  <c r="AZ27" i="7" s="1"/>
  <c r="AY6" i="7"/>
  <c r="AT27" i="7"/>
  <c r="AS27" i="7"/>
  <c r="AV25" i="7"/>
  <c r="AU25" i="7"/>
  <c r="AV24" i="7"/>
  <c r="AU24" i="7"/>
  <c r="AV23" i="7"/>
  <c r="AU23" i="7"/>
  <c r="AV22" i="7"/>
  <c r="AU22" i="7"/>
  <c r="AV21" i="7"/>
  <c r="AU21" i="7"/>
  <c r="AV20" i="7"/>
  <c r="AU20" i="7"/>
  <c r="AV19" i="7"/>
  <c r="AU19" i="7"/>
  <c r="AV18" i="7"/>
  <c r="AU18" i="7"/>
  <c r="AV17" i="7"/>
  <c r="AU17" i="7"/>
  <c r="AV16" i="7"/>
  <c r="AU16" i="7"/>
  <c r="AV15" i="7"/>
  <c r="AU15" i="7"/>
  <c r="AV14" i="7"/>
  <c r="AU14" i="7"/>
  <c r="AV13" i="7"/>
  <c r="AU13" i="7"/>
  <c r="AV12" i="7"/>
  <c r="AU12" i="7"/>
  <c r="AV11" i="7"/>
  <c r="AU11" i="7"/>
  <c r="AV10" i="7"/>
  <c r="AU10" i="7"/>
  <c r="AV9" i="7"/>
  <c r="AU9" i="7"/>
  <c r="AV8" i="7"/>
  <c r="AU8" i="7"/>
  <c r="AV7" i="7"/>
  <c r="AU7" i="7"/>
  <c r="AU27" i="7" s="1"/>
  <c r="AV6" i="7"/>
  <c r="AV27" i="7" s="1"/>
  <c r="AU6" i="7"/>
  <c r="AR25" i="7"/>
  <c r="AQ25" i="7"/>
  <c r="AR24" i="7"/>
  <c r="AQ24" i="7"/>
  <c r="AR23" i="7"/>
  <c r="AQ23" i="7"/>
  <c r="AR22" i="7"/>
  <c r="AQ22" i="7"/>
  <c r="AR21" i="7"/>
  <c r="AQ21" i="7"/>
  <c r="AR20" i="7"/>
  <c r="AQ20" i="7"/>
  <c r="AR19" i="7"/>
  <c r="AQ19" i="7"/>
  <c r="AR18" i="7"/>
  <c r="AQ18" i="7"/>
  <c r="AR17" i="7"/>
  <c r="AQ17" i="7"/>
  <c r="AR16" i="7"/>
  <c r="AQ16" i="7"/>
  <c r="AR15" i="7"/>
  <c r="AQ15" i="7"/>
  <c r="AR14" i="7"/>
  <c r="AQ14" i="7"/>
  <c r="AR13" i="7"/>
  <c r="AQ13" i="7"/>
  <c r="AR12" i="7"/>
  <c r="AQ12" i="7"/>
  <c r="AR11" i="7"/>
  <c r="AQ11" i="7"/>
  <c r="AR10" i="7"/>
  <c r="AQ10" i="7"/>
  <c r="AR9" i="7"/>
  <c r="AQ9" i="7"/>
  <c r="AR8" i="7"/>
  <c r="AQ8" i="7"/>
  <c r="AR7" i="7"/>
  <c r="AQ7" i="7"/>
  <c r="AR6" i="7"/>
  <c r="AQ6" i="7"/>
  <c r="AN25" i="7"/>
  <c r="AM25" i="7"/>
  <c r="AN24" i="7"/>
  <c r="AM24" i="7"/>
  <c r="AN23" i="7"/>
  <c r="AM23" i="7"/>
  <c r="AN22" i="7"/>
  <c r="AM22" i="7"/>
  <c r="AN21" i="7"/>
  <c r="AM21" i="7"/>
  <c r="AN20" i="7"/>
  <c r="AM20" i="7"/>
  <c r="AN19" i="7"/>
  <c r="AM19" i="7"/>
  <c r="AN18" i="7"/>
  <c r="AM18" i="7"/>
  <c r="AN17" i="7"/>
  <c r="AM17" i="7"/>
  <c r="AN16" i="7"/>
  <c r="AM16" i="7"/>
  <c r="AN15" i="7"/>
  <c r="AM15" i="7"/>
  <c r="AN14" i="7"/>
  <c r="AM14" i="7"/>
  <c r="AN13" i="7"/>
  <c r="AM13" i="7"/>
  <c r="AN12" i="7"/>
  <c r="AM12" i="7"/>
  <c r="AN11" i="7"/>
  <c r="AM11" i="7"/>
  <c r="AN10" i="7"/>
  <c r="AM10" i="7"/>
  <c r="AN9" i="7"/>
  <c r="AM9" i="7"/>
  <c r="AN8" i="7"/>
  <c r="AM8" i="7"/>
  <c r="AN7" i="7"/>
  <c r="AM7" i="7"/>
  <c r="AN6" i="7"/>
  <c r="AM6" i="7"/>
  <c r="AJ25" i="7"/>
  <c r="AI25" i="7"/>
  <c r="AJ24" i="7"/>
  <c r="AI24" i="7"/>
  <c r="AJ23" i="7"/>
  <c r="AI23" i="7"/>
  <c r="AJ22" i="7"/>
  <c r="AI22" i="7"/>
  <c r="AJ21" i="7"/>
  <c r="AI21" i="7"/>
  <c r="AJ20" i="7"/>
  <c r="AI20" i="7"/>
  <c r="AJ19" i="7"/>
  <c r="AI19" i="7"/>
  <c r="AJ18" i="7"/>
  <c r="AI18" i="7"/>
  <c r="AJ17" i="7"/>
  <c r="AI17" i="7"/>
  <c r="AJ16" i="7"/>
  <c r="AI16" i="7"/>
  <c r="AJ15" i="7"/>
  <c r="AI15" i="7"/>
  <c r="AJ14" i="7"/>
  <c r="AI14" i="7"/>
  <c r="AJ13" i="7"/>
  <c r="AI13" i="7"/>
  <c r="AJ12" i="7"/>
  <c r="AI12" i="7"/>
  <c r="AJ11" i="7"/>
  <c r="AI11" i="7"/>
  <c r="AJ10" i="7"/>
  <c r="AI10" i="7"/>
  <c r="AJ9" i="7"/>
  <c r="AI9" i="7"/>
  <c r="AJ8" i="7"/>
  <c r="AI8" i="7"/>
  <c r="AJ7" i="7"/>
  <c r="AI7" i="7"/>
  <c r="AJ6" i="7"/>
  <c r="AI6" i="7"/>
  <c r="AF25" i="7"/>
  <c r="AE25" i="7"/>
  <c r="AF24" i="7"/>
  <c r="AE24" i="7"/>
  <c r="AF23" i="7"/>
  <c r="AE23" i="7"/>
  <c r="AF22" i="7"/>
  <c r="AE22" i="7"/>
  <c r="AF21" i="7"/>
  <c r="AE21" i="7"/>
  <c r="AF20" i="7"/>
  <c r="AE20" i="7"/>
  <c r="AF19" i="7"/>
  <c r="AE19" i="7"/>
  <c r="AF18" i="7"/>
  <c r="AE18" i="7"/>
  <c r="AF17" i="7"/>
  <c r="AE17" i="7"/>
  <c r="AF16" i="7"/>
  <c r="AE16" i="7"/>
  <c r="AF15" i="7"/>
  <c r="AE15" i="7"/>
  <c r="AF14" i="7"/>
  <c r="AE14" i="7"/>
  <c r="AF13" i="7"/>
  <c r="AE13" i="7"/>
  <c r="AF12" i="7"/>
  <c r="AE12" i="7"/>
  <c r="AF11" i="7"/>
  <c r="AE11" i="7"/>
  <c r="AF10" i="7"/>
  <c r="AE10" i="7"/>
  <c r="AF9" i="7"/>
  <c r="AE9" i="7"/>
  <c r="AF8" i="7"/>
  <c r="AE8" i="7"/>
  <c r="AF7" i="7"/>
  <c r="AE7" i="7"/>
  <c r="AF6" i="7"/>
  <c r="AE6" i="7"/>
  <c r="AB25" i="7"/>
  <c r="AA25" i="7"/>
  <c r="AB24" i="7"/>
  <c r="AA24" i="7"/>
  <c r="AB23" i="7"/>
  <c r="AA23" i="7"/>
  <c r="AB22" i="7"/>
  <c r="AA22" i="7"/>
  <c r="AB21" i="7"/>
  <c r="AA21" i="7"/>
  <c r="AB20" i="7"/>
  <c r="AA20" i="7"/>
  <c r="AB19" i="7"/>
  <c r="AA19" i="7"/>
  <c r="AB18" i="7"/>
  <c r="AA18" i="7"/>
  <c r="AB17" i="7"/>
  <c r="AA17" i="7"/>
  <c r="AB16" i="7"/>
  <c r="AA16" i="7"/>
  <c r="AB15" i="7"/>
  <c r="AA15" i="7"/>
  <c r="AB14" i="7"/>
  <c r="AA14" i="7"/>
  <c r="AB13" i="7"/>
  <c r="AA13" i="7"/>
  <c r="AB12" i="7"/>
  <c r="AA12" i="7"/>
  <c r="AB11" i="7"/>
  <c r="AA11" i="7"/>
  <c r="AB10" i="7"/>
  <c r="AA10" i="7"/>
  <c r="AB9" i="7"/>
  <c r="AA9" i="7"/>
  <c r="AB8" i="7"/>
  <c r="AA8" i="7"/>
  <c r="AB7" i="7"/>
  <c r="AA7" i="7"/>
  <c r="AB6" i="7"/>
  <c r="AA6" i="7"/>
  <c r="AP27" i="7"/>
  <c r="AO27" i="7"/>
  <c r="AQ27" i="7"/>
  <c r="BK9" i="7"/>
  <c r="BK10" i="7"/>
  <c r="BK11" i="7"/>
  <c r="BK12" i="7"/>
  <c r="BK13" i="7"/>
  <c r="BK14" i="7"/>
  <c r="BK15" i="7"/>
  <c r="BK16" i="7"/>
  <c r="BK17" i="7"/>
  <c r="BK18" i="7"/>
  <c r="BK19" i="7"/>
  <c r="BK20" i="7"/>
  <c r="BK21" i="7"/>
  <c r="BK22" i="7"/>
  <c r="BK23" i="7"/>
  <c r="BK24" i="7"/>
  <c r="BK25" i="7"/>
  <c r="BO9" i="7"/>
  <c r="BO10" i="7"/>
  <c r="BO11" i="7"/>
  <c r="BO12" i="7"/>
  <c r="BO13" i="7"/>
  <c r="BO14" i="7"/>
  <c r="BO15" i="7"/>
  <c r="BO16" i="7"/>
  <c r="BO17" i="7"/>
  <c r="BO18" i="7"/>
  <c r="BO19" i="7"/>
  <c r="BO20" i="7"/>
  <c r="BO21" i="7"/>
  <c r="BO22" i="7"/>
  <c r="BO23" i="7"/>
  <c r="BO24" i="7"/>
  <c r="BO25" i="7"/>
  <c r="BS9" i="7"/>
  <c r="BS10" i="7"/>
  <c r="BS11" i="7"/>
  <c r="BS12" i="7"/>
  <c r="BS13" i="7"/>
  <c r="BS14" i="7"/>
  <c r="BS15" i="7"/>
  <c r="BS16" i="7"/>
  <c r="BS17" i="7"/>
  <c r="BS18" i="7"/>
  <c r="BS19" i="7"/>
  <c r="BS20" i="7"/>
  <c r="BS21" i="7"/>
  <c r="BS22" i="7"/>
  <c r="BS23" i="7"/>
  <c r="BS24" i="7"/>
  <c r="BS25" i="7"/>
  <c r="BS26" i="7"/>
  <c r="BT25" i="7"/>
  <c r="BT24" i="7"/>
  <c r="BT23" i="7"/>
  <c r="BT22" i="7"/>
  <c r="BT21" i="7"/>
  <c r="BT20" i="7"/>
  <c r="BT19" i="7"/>
  <c r="BT18" i="7"/>
  <c r="BT17" i="7"/>
  <c r="BT16" i="7"/>
  <c r="BT15" i="7"/>
  <c r="BT14" i="7"/>
  <c r="BT13" i="7"/>
  <c r="BT12" i="7"/>
  <c r="BT11" i="7"/>
  <c r="BT10" i="7"/>
  <c r="BT9" i="7"/>
  <c r="BT8" i="7"/>
  <c r="BT7" i="7"/>
  <c r="BT6" i="7"/>
  <c r="BP25" i="7"/>
  <c r="BP24" i="7"/>
  <c r="BP23" i="7"/>
  <c r="BP22" i="7"/>
  <c r="BP21" i="7"/>
  <c r="BP20" i="7"/>
  <c r="BP19" i="7"/>
  <c r="BP18" i="7"/>
  <c r="BP17" i="7"/>
  <c r="BP16" i="7"/>
  <c r="BP15" i="7"/>
  <c r="BP14" i="7"/>
  <c r="BP13" i="7"/>
  <c r="BP12" i="7"/>
  <c r="BP11" i="7"/>
  <c r="BP10" i="7"/>
  <c r="BP9" i="7"/>
  <c r="BP8" i="7"/>
  <c r="BP7" i="7"/>
  <c r="BP6" i="7"/>
  <c r="BL25" i="7"/>
  <c r="BL24" i="7"/>
  <c r="BL23" i="7"/>
  <c r="BL22" i="7"/>
  <c r="BL21" i="7"/>
  <c r="BL20" i="7"/>
  <c r="BL19" i="7"/>
  <c r="BL18" i="7"/>
  <c r="BL17" i="7"/>
  <c r="BL16" i="7"/>
  <c r="BL15" i="7"/>
  <c r="BL14" i="7"/>
  <c r="BL13" i="7"/>
  <c r="BL12" i="7"/>
  <c r="BL11" i="7"/>
  <c r="BL10" i="7"/>
  <c r="BL9" i="7"/>
  <c r="BL8" i="7"/>
  <c r="BL7" i="7"/>
  <c r="BL6" i="7"/>
  <c r="X9" i="7"/>
  <c r="X10" i="7"/>
  <c r="X11" i="7"/>
  <c r="X12" i="7"/>
  <c r="X13" i="7"/>
  <c r="X14" i="7"/>
  <c r="X15" i="7"/>
  <c r="X16" i="7"/>
  <c r="X17" i="7"/>
  <c r="X18" i="7"/>
  <c r="X19" i="7"/>
  <c r="X20" i="7"/>
  <c r="X21" i="7"/>
  <c r="X22" i="7"/>
  <c r="X23" i="7"/>
  <c r="X24" i="7"/>
  <c r="X25" i="7"/>
  <c r="W9" i="7"/>
  <c r="W10" i="7"/>
  <c r="W11" i="7"/>
  <c r="W12" i="7"/>
  <c r="W13" i="7"/>
  <c r="W14" i="7"/>
  <c r="W15" i="7"/>
  <c r="W16" i="7"/>
  <c r="W17" i="7"/>
  <c r="W18" i="7"/>
  <c r="W19" i="7"/>
  <c r="W20" i="7"/>
  <c r="W21" i="7"/>
  <c r="W22" i="7"/>
  <c r="W23" i="7"/>
  <c r="W24" i="7"/>
  <c r="W25" i="7"/>
  <c r="S25" i="7"/>
  <c r="S9" i="7"/>
  <c r="S10" i="7"/>
  <c r="S11" i="7"/>
  <c r="S12" i="7"/>
  <c r="S13" i="7"/>
  <c r="S14" i="7"/>
  <c r="S15" i="7"/>
  <c r="S16" i="7"/>
  <c r="S17" i="7"/>
  <c r="S18" i="7"/>
  <c r="S19" i="7"/>
  <c r="S20" i="7"/>
  <c r="S21" i="7"/>
  <c r="S22" i="7"/>
  <c r="S23" i="7"/>
  <c r="S24" i="7"/>
  <c r="O9" i="7"/>
  <c r="O10" i="7"/>
  <c r="O12" i="7"/>
  <c r="O13" i="7"/>
  <c r="O14" i="7"/>
  <c r="O16" i="7"/>
  <c r="O17" i="7"/>
  <c r="O18" i="7"/>
  <c r="O19" i="7"/>
  <c r="O20" i="7"/>
  <c r="O21" i="7"/>
  <c r="O22" i="7"/>
  <c r="O23" i="7"/>
  <c r="O24" i="7"/>
  <c r="T25" i="7"/>
  <c r="T24" i="7"/>
  <c r="T23" i="7"/>
  <c r="T22" i="7"/>
  <c r="T21" i="7"/>
  <c r="T20" i="7"/>
  <c r="T19" i="7"/>
  <c r="T18" i="7"/>
  <c r="T17" i="7"/>
  <c r="T16" i="7"/>
  <c r="T15" i="7"/>
  <c r="T14" i="7"/>
  <c r="T13" i="7"/>
  <c r="T12" i="7"/>
  <c r="T11" i="7"/>
  <c r="T10" i="7"/>
  <c r="T9" i="7"/>
  <c r="T8" i="7"/>
  <c r="T7" i="7"/>
  <c r="T6" i="7"/>
  <c r="P7" i="7"/>
  <c r="P9" i="7"/>
  <c r="P10" i="7"/>
  <c r="P12" i="7"/>
  <c r="P13" i="7"/>
  <c r="P14" i="7"/>
  <c r="P16" i="7"/>
  <c r="P17" i="7"/>
  <c r="P18" i="7"/>
  <c r="P19" i="7"/>
  <c r="P20" i="7"/>
  <c r="P21" i="7"/>
  <c r="P22" i="7"/>
  <c r="P23" i="7"/>
  <c r="P24" i="7"/>
  <c r="P6" i="7"/>
  <c r="L7" i="7"/>
  <c r="L8" i="7"/>
  <c r="L9" i="7"/>
  <c r="L10" i="7"/>
  <c r="L11" i="7"/>
  <c r="L12" i="7"/>
  <c r="L13" i="7"/>
  <c r="L14" i="7"/>
  <c r="L15" i="7"/>
  <c r="L16" i="7"/>
  <c r="L17" i="7"/>
  <c r="L18" i="7"/>
  <c r="L19" i="7"/>
  <c r="L20" i="7"/>
  <c r="L21" i="7"/>
  <c r="L22" i="7"/>
  <c r="L23" i="7"/>
  <c r="L24" i="7"/>
  <c r="L25" i="7"/>
  <c r="L6" i="7"/>
  <c r="K9" i="7"/>
  <c r="K10" i="7"/>
  <c r="K11" i="7"/>
  <c r="K12" i="7"/>
  <c r="K13" i="7"/>
  <c r="K14" i="7"/>
  <c r="K15" i="7"/>
  <c r="K16" i="7"/>
  <c r="K17" i="7"/>
  <c r="K18" i="7"/>
  <c r="K19" i="7"/>
  <c r="K20" i="7"/>
  <c r="K21" i="7"/>
  <c r="K22" i="7"/>
  <c r="K23" i="7"/>
  <c r="K24" i="7"/>
  <c r="K25" i="7"/>
  <c r="A26" i="7"/>
  <c r="AL27" i="7" l="1"/>
  <c r="AK27" i="7"/>
  <c r="Q27" i="7"/>
  <c r="AH27" i="7"/>
  <c r="AG27" i="7"/>
  <c r="AD27" i="7"/>
  <c r="AC27" i="7"/>
  <c r="Z27" i="7"/>
  <c r="Y27" i="7"/>
  <c r="U27" i="7"/>
  <c r="J27" i="7"/>
  <c r="V27" i="7"/>
  <c r="N27" i="7"/>
  <c r="R27" i="7"/>
  <c r="I27" i="7"/>
  <c r="E29" i="7"/>
  <c r="M27" i="7"/>
  <c r="K7" i="7" l="1"/>
  <c r="BR27" i="7" l="1"/>
  <c r="BQ27" i="7"/>
  <c r="BN27" i="7"/>
  <c r="BM27" i="7"/>
  <c r="BJ27" i="7"/>
  <c r="BI27" i="7"/>
  <c r="AR27" i="7"/>
  <c r="H27" i="7"/>
  <c r="E27" i="7"/>
  <c r="BS8" i="7"/>
  <c r="BO8" i="7"/>
  <c r="BK8" i="7"/>
  <c r="X8" i="7"/>
  <c r="W8" i="7"/>
  <c r="S8" i="7"/>
  <c r="K8" i="7"/>
  <c r="BS7" i="7"/>
  <c r="BO7" i="7"/>
  <c r="BK7" i="7"/>
  <c r="X7" i="7"/>
  <c r="W7" i="7"/>
  <c r="S7" i="7"/>
  <c r="O7" i="7"/>
  <c r="BS6" i="7"/>
  <c r="BO6" i="7"/>
  <c r="BK6" i="7"/>
  <c r="X6" i="7"/>
  <c r="W6" i="7"/>
  <c r="S6" i="7"/>
  <c r="O6" i="7"/>
  <c r="K6" i="7"/>
  <c r="BO27" i="7" l="1"/>
  <c r="X27" i="7"/>
  <c r="BL27" i="7"/>
  <c r="BP27" i="7"/>
  <c r="BT27" i="7"/>
  <c r="BK27" i="7"/>
  <c r="BS27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BATIK International BATIK</author>
  </authors>
  <commentList>
    <comment ref="I27" authorId="0" shapeId="0" xr:uid="{ED145B0D-27EB-4FC1-A9F3-921879DCDA9D}">
      <text>
        <r>
          <rPr>
            <b/>
            <sz val="9"/>
            <color rgb="FF000000"/>
            <rFont val="Tahoma"/>
            <family val="2"/>
          </rPr>
          <t>BATIK International BATIK: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En début d'accompagnement, </t>
        </r>
        <r>
          <rPr>
            <sz val="10"/>
            <color rgb="FF000000"/>
            <rFont val="Calibri"/>
            <family val="2"/>
          </rPr>
          <t>% des patient·e·s qui ont déclaré leur maladie</t>
        </r>
      </text>
    </comment>
    <comment ref="J27" authorId="0" shapeId="0" xr:uid="{1BCB033A-1E0C-4CFC-9359-6A8B952BD233}">
      <text>
        <r>
          <rPr>
            <b/>
            <sz val="9"/>
            <color rgb="FF000000"/>
            <rFont val="Tahoma"/>
            <family val="2"/>
          </rPr>
          <t>BATIK International BATIK: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En fin d'accompagnement, % des patient·e·s qui ont déclaré leur maladie</t>
        </r>
      </text>
    </comment>
    <comment ref="Y27" authorId="0" shapeId="0" xr:uid="{F32B88EE-1318-4820-A554-FD00D92369CF}">
      <text>
        <r>
          <rPr>
            <b/>
            <sz val="9"/>
            <color rgb="FF000000"/>
            <rFont val="Tahoma"/>
            <family val="2"/>
          </rPr>
          <t>BATIK International BATIK: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En début d'accompagnement, </t>
        </r>
        <r>
          <rPr>
            <sz val="10"/>
            <color rgb="FF000000"/>
            <rFont val="Calibri"/>
            <family val="2"/>
          </rPr>
          <t>% des patient·e·s qui ont déclaré leur maladie</t>
        </r>
      </text>
    </comment>
    <comment ref="Z27" authorId="0" shapeId="0" xr:uid="{176EB2EA-8243-46FF-8FA7-80320BC2AFE1}">
      <text>
        <r>
          <rPr>
            <b/>
            <sz val="9"/>
            <color rgb="FF000000"/>
            <rFont val="Tahoma"/>
            <family val="2"/>
          </rPr>
          <t>BATIK International BATIK: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En fin d'accompagnement, % des patient·e·s qui ont déclaré leur maladie</t>
        </r>
      </text>
    </comment>
    <comment ref="AC27" authorId="0" shapeId="0" xr:uid="{D3C37359-C554-4CE3-8232-388181652D98}">
      <text>
        <r>
          <rPr>
            <b/>
            <sz val="9"/>
            <color rgb="FF000000"/>
            <rFont val="Tahoma"/>
            <family val="2"/>
          </rPr>
          <t>BATIK International BATIK: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En début d'accompagnement, </t>
        </r>
        <r>
          <rPr>
            <sz val="10"/>
            <color rgb="FF000000"/>
            <rFont val="Calibri"/>
            <family val="2"/>
          </rPr>
          <t>% des patient·e·s qui ont déclaré leur maladie</t>
        </r>
      </text>
    </comment>
    <comment ref="AD27" authorId="0" shapeId="0" xr:uid="{EC30B12E-C318-403F-93E3-061EADC3A004}">
      <text>
        <r>
          <rPr>
            <b/>
            <sz val="9"/>
            <color rgb="FF000000"/>
            <rFont val="Tahoma"/>
            <family val="2"/>
          </rPr>
          <t>BATIK International BATIK: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En fin d'accompagnement, % des patient·e·s qui ont déclaré leur maladie</t>
        </r>
      </text>
    </comment>
    <comment ref="AG27" authorId="0" shapeId="0" xr:uid="{A760BBEE-CE38-4175-A407-B0B7F6F0481A}">
      <text>
        <r>
          <rPr>
            <b/>
            <sz val="9"/>
            <color rgb="FF000000"/>
            <rFont val="Tahoma"/>
            <family val="2"/>
          </rPr>
          <t>BATIK International BATIK: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En début d'accompagnement, </t>
        </r>
        <r>
          <rPr>
            <sz val="10"/>
            <color rgb="FF000000"/>
            <rFont val="Calibri"/>
            <family val="2"/>
          </rPr>
          <t>% des patient·e·s qui ont déclaré leur maladie</t>
        </r>
      </text>
    </comment>
    <comment ref="AH27" authorId="0" shapeId="0" xr:uid="{325A720E-11B2-44E5-A9C0-6E5AA2E39202}">
      <text>
        <r>
          <rPr>
            <b/>
            <sz val="9"/>
            <color rgb="FF000000"/>
            <rFont val="Tahoma"/>
            <family val="2"/>
          </rPr>
          <t>BATIK International BATIK: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En fin d'accompagnement, % des patient·e·s qui ont déclaré leur maladie</t>
        </r>
      </text>
    </comment>
    <comment ref="AK27" authorId="0" shapeId="0" xr:uid="{BFB44FB6-E54C-4A76-9039-4BB420C48F75}">
      <text>
        <r>
          <rPr>
            <b/>
            <sz val="9"/>
            <color rgb="FF000000"/>
            <rFont val="Tahoma"/>
            <family val="2"/>
          </rPr>
          <t>BATIK International BATIK: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En début d'accompagnement, </t>
        </r>
        <r>
          <rPr>
            <sz val="10"/>
            <color rgb="FF000000"/>
            <rFont val="Calibri"/>
            <family val="2"/>
          </rPr>
          <t>% des patient·e·s qui ont déclaré leur maladie</t>
        </r>
      </text>
    </comment>
    <comment ref="AL27" authorId="0" shapeId="0" xr:uid="{731E89CF-9042-40C9-BB86-E8010CF00F15}">
      <text>
        <r>
          <rPr>
            <b/>
            <sz val="9"/>
            <color rgb="FF000000"/>
            <rFont val="Tahoma"/>
            <family val="2"/>
          </rPr>
          <t>BATIK International BATIK: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En fin d'accompagnement, % des patient·e·s qui ont déclaré leur maladie</t>
        </r>
      </text>
    </comment>
  </commentList>
</comments>
</file>

<file path=xl/sharedStrings.xml><?xml version="1.0" encoding="utf-8"?>
<sst xmlns="http://schemas.openxmlformats.org/spreadsheetml/2006/main" count="140" uniqueCount="51">
  <si>
    <t>Age</t>
  </si>
  <si>
    <t>Situation famiale</t>
  </si>
  <si>
    <t>Niveau d'éducation</t>
  </si>
  <si>
    <t>Début</t>
  </si>
  <si>
    <t>Fin</t>
  </si>
  <si>
    <t>Célibataire</t>
  </si>
  <si>
    <t>Primaire</t>
  </si>
  <si>
    <t>Secondaire</t>
  </si>
  <si>
    <t>Universitaire</t>
  </si>
  <si>
    <t>Evolution positive</t>
  </si>
  <si>
    <t>Mesure de l'évolution</t>
  </si>
  <si>
    <t>Nombre d'enfants</t>
  </si>
  <si>
    <t>Evolution
positive</t>
  </si>
  <si>
    <t xml:space="preserve">Evolution positive </t>
  </si>
  <si>
    <t>Moyenne</t>
  </si>
  <si>
    <t>Sexe</t>
  </si>
  <si>
    <t>F</t>
  </si>
  <si>
    <t>H</t>
  </si>
  <si>
    <t>Dimension cognitive</t>
  </si>
  <si>
    <t>Dimension sociétale</t>
  </si>
  <si>
    <t>Dimension transversale</t>
  </si>
  <si>
    <t>Marié</t>
  </si>
  <si>
    <t>Divorcé</t>
  </si>
  <si>
    <t>Noms de la personne qui remplit le document : …...
Date/période d'évaluation de début: …..  
Date/période d'évaluation de fin: ….. 
Nom de la personne en charge du traitement : …..</t>
  </si>
  <si>
    <t>Nom du groupe de soutien</t>
  </si>
  <si>
    <t>Identification de la personne</t>
  </si>
  <si>
    <t>Nombre de groupes</t>
  </si>
  <si>
    <t>Nombre de personnes</t>
  </si>
  <si>
    <t>Prise de conscience
de facteurs d’oppression et des normes sociales de genre qui produisent  souffrance (0 à 5)</t>
  </si>
  <si>
    <t>Confiance en soi (0 à 5)</t>
  </si>
  <si>
    <t xml:space="preserve">Prise de décision (0 à 5) </t>
  </si>
  <si>
    <t xml:space="preserve">
. Prise de consciences d’être détentrice des droits  (0 à 5) </t>
  </si>
  <si>
    <t xml:space="preserve">. prise de conscience d’avoir droit à une vie libre de violence 
(0 à 5) </t>
  </si>
  <si>
    <t xml:space="preserve">prise de conscience de ses savoirs situés (0 à 5) </t>
  </si>
  <si>
    <t>Appropriation de son projet personnel (0 à 5)</t>
  </si>
  <si>
    <t>Être consciente de son état psychologique /émotionnel (0 à 5)</t>
  </si>
  <si>
    <t>Coresponsabilité dans les tâches domestiques, les soins de la famille et l’éducation des enfants
 (0 à 5)</t>
  </si>
  <si>
    <t xml:space="preserve">Violence au sein du foyer (0 à 5) </t>
  </si>
  <si>
    <t xml:space="preserve">Avoir des relations (affectives, familiale, amicales, autres) dénouées de rapports pouvoirs (horizontales) (0 à 5)
</t>
  </si>
  <si>
    <t>Reconstruction des relations familiales (0 à 5)</t>
  </si>
  <si>
    <t xml:space="preserve">Exercice des relations sorores politiques entre les femmes (0 à 5)
</t>
  </si>
  <si>
    <t xml:space="preserve">Statut des femmes dans le collectif (0 à 5) </t>
  </si>
  <si>
    <t>Leadership féminin collectif fort et participatif (0 à 5)</t>
  </si>
  <si>
    <t xml:space="preserve">Connaissance et appropriation des politiques publiques et des lois de protection et lutte contre les violences faites aux femmes (0 à 5)
</t>
  </si>
  <si>
    <t>Sororité politique sociale
(0 à 5)</t>
  </si>
  <si>
    <t>Accès au travail formel et décent (à définir dans chaque contexte) (0 à 5)</t>
  </si>
  <si>
    <t>Accès aux démarches administratives (0 à 5)</t>
  </si>
  <si>
    <t xml:space="preserve"> Accès à la santé (0 à 5)</t>
  </si>
  <si>
    <t>Accès aux études professionnalisantes (0 à 5)</t>
  </si>
  <si>
    <t xml:space="preserve"> Investissements de la famille dans l’éducation des filles et des garçons (0 à 5)</t>
  </si>
  <si>
    <t xml:space="preserve">Dimension relationnelle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</si>
</sst>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"/>
  </numFmts>
  <fonts count="1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C000"/>
      <name val="Calibri"/>
      <family val="2"/>
      <scheme val="minor"/>
    </font>
    <font>
      <sz val="2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sz val="10"/>
      <color rgb="FF000000"/>
      <name val="Calibri"/>
      <family val="2"/>
    </font>
    <font>
      <sz val="26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963A68"/>
        <bgColor indexed="64"/>
      </patternFill>
    </fill>
    <fill>
      <patternFill patternType="solid">
        <fgColor rgb="FFF1DBE6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82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/>
    <xf numFmtId="0" fontId="0" fillId="0" borderId="1" xfId="0" applyFill="1" applyBorder="1" applyAlignment="1">
      <alignment horizontal="center" vertical="center" wrapText="1"/>
    </xf>
    <xf numFmtId="2" fontId="1" fillId="2" borderId="7" xfId="0" applyNumberFormat="1" applyFont="1" applyFill="1" applyBorder="1"/>
    <xf numFmtId="2" fontId="1" fillId="2" borderId="8" xfId="0" applyNumberFormat="1" applyFont="1" applyFill="1" applyBorder="1"/>
    <xf numFmtId="2" fontId="1" fillId="2" borderId="1" xfId="0" applyNumberFormat="1" applyFont="1" applyFill="1" applyBorder="1"/>
    <xf numFmtId="164" fontId="1" fillId="2" borderId="1" xfId="0" applyNumberFormat="1" applyFont="1" applyFill="1" applyBorder="1"/>
    <xf numFmtId="0" fontId="2" fillId="0" borderId="0" xfId="0" applyFont="1" applyAlignment="1">
      <alignment horizontal="center" vertical="center"/>
    </xf>
    <xf numFmtId="0" fontId="0" fillId="5" borderId="1" xfId="0" applyFill="1" applyBorder="1" applyAlignment="1">
      <alignment horizontal="center" vertical="center" wrapText="1"/>
    </xf>
    <xf numFmtId="10" fontId="3" fillId="2" borderId="1" xfId="0" applyNumberFormat="1" applyFont="1" applyFill="1" applyBorder="1"/>
    <xf numFmtId="164" fontId="3" fillId="2" borderId="1" xfId="0" applyNumberFormat="1" applyFont="1" applyFill="1" applyBorder="1"/>
    <xf numFmtId="0" fontId="0" fillId="0" borderId="0" xfId="0" applyAlignment="1">
      <alignment wrapText="1"/>
    </xf>
    <xf numFmtId="0" fontId="0" fillId="0" borderId="3" xfId="0" applyBorder="1" applyAlignment="1">
      <alignment horizontal="center" vertical="center" wrapText="1"/>
    </xf>
    <xf numFmtId="165" fontId="1" fillId="2" borderId="1" xfId="0" applyNumberFormat="1" applyFont="1" applyFill="1" applyBorder="1"/>
    <xf numFmtId="0" fontId="2" fillId="0" borderId="0" xfId="0" applyFont="1"/>
    <xf numFmtId="0" fontId="0" fillId="0" borderId="0" xfId="0" applyFill="1" applyBorder="1"/>
    <xf numFmtId="164" fontId="3" fillId="2" borderId="1" xfId="0" applyNumberFormat="1" applyFont="1" applyFill="1" applyBorder="1" applyAlignment="1"/>
    <xf numFmtId="0" fontId="1" fillId="2" borderId="4" xfId="0" applyFont="1" applyFill="1" applyBorder="1" applyAlignment="1">
      <alignment wrapText="1"/>
    </xf>
    <xf numFmtId="0" fontId="0" fillId="0" borderId="4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1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0" fillId="0" borderId="1" xfId="0" applyNumberFormat="1" applyFill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/>
    <xf numFmtId="0" fontId="0" fillId="0" borderId="4" xfId="0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1" fontId="0" fillId="0" borderId="3" xfId="0" applyNumberFormat="1" applyBorder="1" applyAlignment="1">
      <alignment horizontal="center"/>
    </xf>
    <xf numFmtId="9" fontId="1" fillId="2" borderId="1" xfId="1" applyFont="1" applyFill="1" applyBorder="1"/>
    <xf numFmtId="1" fontId="0" fillId="4" borderId="1" xfId="0" applyNumberFormat="1" applyFill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2" fontId="0" fillId="9" borderId="1" xfId="0" applyNumberFormat="1" applyFill="1" applyBorder="1" applyAlignment="1">
      <alignment horizontal="center"/>
    </xf>
    <xf numFmtId="0" fontId="0" fillId="9" borderId="1" xfId="0" applyFill="1" applyBorder="1" applyAlignment="1">
      <alignment horizontal="center" vertical="center" wrapText="1"/>
    </xf>
    <xf numFmtId="0" fontId="0" fillId="9" borderId="1" xfId="0" applyFill="1" applyBorder="1"/>
    <xf numFmtId="0" fontId="0" fillId="9" borderId="3" xfId="0" applyFill="1" applyBorder="1" applyAlignment="1">
      <alignment horizontal="center" vertical="center" wrapText="1"/>
    </xf>
    <xf numFmtId="2" fontId="0" fillId="9" borderId="3" xfId="0" quotePrefix="1" applyNumberFormat="1" applyFill="1" applyBorder="1" applyAlignment="1">
      <alignment horizontal="center"/>
    </xf>
    <xf numFmtId="2" fontId="0" fillId="9" borderId="3" xfId="0" applyNumberFormat="1" applyFill="1" applyBorder="1" applyAlignment="1">
      <alignment horizontal="center"/>
    </xf>
    <xf numFmtId="0" fontId="0" fillId="10" borderId="4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0" fillId="9" borderId="1" xfId="0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" fillId="2" borderId="0" xfId="0" applyFont="1" applyFill="1" applyBorder="1"/>
    <xf numFmtId="0" fontId="0" fillId="9" borderId="0" xfId="0" applyFill="1" applyAlignment="1">
      <alignment horizontal="center" vertical="center" wrapText="1"/>
    </xf>
    <xf numFmtId="0" fontId="12" fillId="2" borderId="0" xfId="0" applyFont="1" applyFill="1"/>
    <xf numFmtId="0" fontId="13" fillId="2" borderId="0" xfId="0" applyFont="1" applyFill="1"/>
    <xf numFmtId="2" fontId="12" fillId="2" borderId="7" xfId="0" applyNumberFormat="1" applyFont="1" applyFill="1" applyBorder="1"/>
    <xf numFmtId="9" fontId="13" fillId="2" borderId="0" xfId="0" applyNumberFormat="1" applyFont="1" applyFill="1"/>
    <xf numFmtId="2" fontId="13" fillId="2" borderId="0" xfId="0" applyNumberFormat="1" applyFont="1" applyFill="1"/>
    <xf numFmtId="0" fontId="13" fillId="2" borderId="0" xfId="0" applyFont="1" applyFill="1" applyBorder="1" applyAlignment="1"/>
    <xf numFmtId="0" fontId="4" fillId="8" borderId="0" xfId="0" applyFont="1" applyFill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9" borderId="3" xfId="0" applyFill="1" applyBorder="1" applyAlignment="1">
      <alignment horizontal="center" vertical="center" wrapText="1"/>
    </xf>
    <xf numFmtId="0" fontId="0" fillId="9" borderId="6" xfId="0" applyFill="1" applyBorder="1" applyAlignment="1">
      <alignment horizontal="center" vertical="center" wrapText="1"/>
    </xf>
    <xf numFmtId="0" fontId="0" fillId="9" borderId="2" xfId="0" applyFill="1" applyBorder="1" applyAlignment="1">
      <alignment horizontal="center" vertical="center" wrapText="1"/>
    </xf>
    <xf numFmtId="0" fontId="10" fillId="7" borderId="12" xfId="0" applyFont="1" applyFill="1" applyBorder="1" applyAlignment="1">
      <alignment horizontal="center" vertical="center"/>
    </xf>
    <xf numFmtId="0" fontId="10" fillId="6" borderId="6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9" borderId="11" xfId="0" applyFill="1" applyBorder="1" applyAlignment="1">
      <alignment horizontal="center" vertical="center" wrapText="1"/>
    </xf>
    <xf numFmtId="0" fontId="0" fillId="9" borderId="12" xfId="0" applyFill="1" applyBorder="1" applyAlignment="1">
      <alignment horizontal="center" vertical="center" wrapText="1"/>
    </xf>
    <xf numFmtId="0" fontId="0" fillId="9" borderId="9" xfId="0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0" fontId="5" fillId="0" borderId="1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colors>
    <mruColors>
      <color rgb="FFF1DBE6"/>
      <color rgb="FF963A68"/>
      <color rgb="FFFFC000"/>
      <color rgb="FFFFE18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E5C3EF-2546-41F9-97C2-964B813648AF}">
  <sheetPr filterMode="1">
    <outlinePr summaryBelow="0"/>
  </sheetPr>
  <dimension ref="A1:CW30"/>
  <sheetViews>
    <sheetView tabSelected="1" zoomScale="60" zoomScaleNormal="60" workbookViewId="0">
      <pane xSplit="20140" ySplit="7720" topLeftCell="AG34"/>
      <selection activeCell="CV28" sqref="C28:CV28"/>
      <selection pane="topRight" activeCell="CF28" sqref="CF28"/>
      <selection pane="bottomLeft" activeCell="AE34" sqref="AE34"/>
      <selection pane="bottomRight" activeCell="Q42" sqref="Q42"/>
    </sheetView>
  </sheetViews>
  <sheetFormatPr baseColWidth="10" defaultColWidth="11.5" defaultRowHeight="15" x14ac:dyDescent="0.2"/>
  <cols>
    <col min="1" max="1" width="5.6640625" customWidth="1"/>
    <col min="2" max="2" width="23.33203125" customWidth="1"/>
    <col min="3" max="3" width="24" customWidth="1"/>
    <col min="4" max="4" width="7.1640625" customWidth="1"/>
    <col min="5" max="5" width="8.1640625" customWidth="1"/>
    <col min="6" max="6" width="9.83203125" customWidth="1"/>
    <col min="7" max="7" width="11.5" customWidth="1"/>
    <col min="8" max="8" width="10.5" customWidth="1"/>
    <col min="9" max="9" width="7.1640625" customWidth="1"/>
    <col min="10" max="10" width="7.5" customWidth="1"/>
    <col min="11" max="11" width="10.6640625" customWidth="1"/>
    <col min="12" max="12" width="12" customWidth="1"/>
    <col min="13" max="14" width="7.6640625" customWidth="1"/>
    <col min="15" max="15" width="10.33203125" customWidth="1"/>
    <col min="16" max="16" width="11.6640625" customWidth="1"/>
    <col min="17" max="17" width="7.5" customWidth="1"/>
    <col min="18" max="18" width="8.33203125" customWidth="1"/>
    <col min="19" max="19" width="11.33203125" customWidth="1"/>
    <col min="20" max="20" width="11.83203125" customWidth="1"/>
    <col min="21" max="22" width="6.83203125" customWidth="1"/>
    <col min="23" max="23" width="9.83203125" customWidth="1"/>
    <col min="24" max="40" width="10.83203125" customWidth="1"/>
    <col min="41" max="41" width="11" customWidth="1"/>
    <col min="42" max="42" width="10.33203125" customWidth="1"/>
    <col min="43" max="43" width="10.5" customWidth="1"/>
    <col min="44" max="44" width="8.83203125" customWidth="1"/>
    <col min="45" max="45" width="7.83203125" customWidth="1"/>
    <col min="46" max="46" width="8.5" customWidth="1"/>
    <col min="47" max="51" width="14.6640625" customWidth="1"/>
    <col min="52" max="56" width="6.6640625" customWidth="1"/>
    <col min="57" max="57" width="6.1640625" customWidth="1"/>
    <col min="58" max="59" width="9.1640625" customWidth="1"/>
    <col min="60" max="60" width="9.83203125" customWidth="1"/>
    <col min="61" max="61" width="7.6640625" customWidth="1"/>
    <col min="62" max="62" width="9.83203125" customWidth="1"/>
    <col min="63" max="63" width="9.1640625" customWidth="1"/>
    <col min="64" max="64" width="9.83203125" customWidth="1"/>
    <col min="65" max="66" width="10.5" customWidth="1"/>
    <col min="67" max="67" width="11.83203125" customWidth="1"/>
    <col min="68" max="68" width="9.6640625" customWidth="1"/>
    <col min="69" max="69" width="8.5" customWidth="1"/>
    <col min="70" max="70" width="7.5" customWidth="1"/>
    <col min="71" max="79" width="10" customWidth="1"/>
  </cols>
  <sheetData>
    <row r="1" spans="1:101" x14ac:dyDescent="0.2">
      <c r="C1" s="15"/>
      <c r="D1" s="15"/>
      <c r="E1" s="30"/>
      <c r="F1" s="30"/>
      <c r="G1" s="30"/>
      <c r="H1" s="30"/>
    </row>
    <row r="2" spans="1:101" ht="61.75" customHeight="1" x14ac:dyDescent="0.2">
      <c r="C2" s="76" t="s">
        <v>23</v>
      </c>
      <c r="D2" s="76"/>
      <c r="E2" s="77"/>
      <c r="F2" s="77"/>
      <c r="G2" s="77"/>
      <c r="H2" s="77"/>
      <c r="I2" s="74" t="s">
        <v>18</v>
      </c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  <c r="AC2" s="75"/>
      <c r="AD2" s="75"/>
      <c r="AE2" s="75"/>
      <c r="AF2" s="75"/>
      <c r="AG2" s="75"/>
      <c r="AH2" s="75"/>
      <c r="AI2" s="75"/>
      <c r="AJ2" s="75"/>
      <c r="AK2" s="75"/>
      <c r="AL2" s="75"/>
      <c r="AM2" s="75"/>
      <c r="AN2" s="75"/>
      <c r="AO2" s="66" t="s">
        <v>50</v>
      </c>
      <c r="AP2" s="66"/>
      <c r="AQ2" s="66"/>
      <c r="AR2" s="66"/>
      <c r="AS2" s="66"/>
      <c r="AT2" s="66"/>
      <c r="AU2" s="66"/>
      <c r="AV2" s="66"/>
      <c r="AW2" s="66"/>
      <c r="AX2" s="66"/>
      <c r="AY2" s="66"/>
      <c r="AZ2" s="66"/>
      <c r="BA2" s="66"/>
      <c r="BB2" s="66"/>
      <c r="BC2" s="66"/>
      <c r="BD2" s="66"/>
      <c r="BE2" s="66"/>
      <c r="BF2" s="66"/>
      <c r="BG2" s="66"/>
      <c r="BH2" s="66"/>
      <c r="BI2" s="65" t="s">
        <v>19</v>
      </c>
      <c r="BJ2" s="65"/>
      <c r="BK2" s="65"/>
      <c r="BL2" s="65"/>
      <c r="BM2" s="65"/>
      <c r="BN2" s="65"/>
      <c r="BO2" s="65"/>
      <c r="BP2" s="65"/>
      <c r="BQ2" s="65"/>
      <c r="BR2" s="65"/>
      <c r="BS2" s="65"/>
      <c r="BT2" s="65"/>
      <c r="BU2" s="65"/>
      <c r="BV2" s="65"/>
      <c r="BW2" s="65"/>
      <c r="BX2" s="65"/>
      <c r="BY2" s="58" t="s">
        <v>20</v>
      </c>
      <c r="BZ2" s="58"/>
      <c r="CA2" s="58"/>
      <c r="CB2" s="58"/>
      <c r="CC2" s="58"/>
      <c r="CD2" s="58"/>
      <c r="CE2" s="58"/>
      <c r="CF2" s="58"/>
      <c r="CG2" s="58"/>
      <c r="CH2" s="58"/>
      <c r="CI2" s="58"/>
      <c r="CJ2" s="58"/>
      <c r="CK2" s="58"/>
      <c r="CL2" s="58"/>
      <c r="CM2" s="58"/>
      <c r="CN2" s="58"/>
      <c r="CO2" s="58"/>
      <c r="CP2" s="58"/>
      <c r="CQ2" s="58"/>
      <c r="CR2" s="58"/>
      <c r="CS2" s="58"/>
      <c r="CT2" s="58"/>
      <c r="CU2" s="58"/>
      <c r="CV2" s="58"/>
      <c r="CW2" s="58"/>
    </row>
    <row r="3" spans="1:101" s="11" customFormat="1" ht="36.5" customHeight="1" x14ac:dyDescent="0.2">
      <c r="C3" s="78"/>
      <c r="D3" s="78"/>
      <c r="E3" s="78"/>
      <c r="F3" s="78"/>
      <c r="G3" s="78"/>
      <c r="H3" s="78"/>
      <c r="I3" s="59">
        <v>1</v>
      </c>
      <c r="J3" s="60"/>
      <c r="K3" s="60"/>
      <c r="L3" s="61"/>
      <c r="M3" s="59">
        <v>2</v>
      </c>
      <c r="N3" s="60"/>
      <c r="O3" s="60"/>
      <c r="P3" s="61"/>
      <c r="Q3" s="59">
        <v>3</v>
      </c>
      <c r="R3" s="60"/>
      <c r="S3" s="60"/>
      <c r="T3" s="61"/>
      <c r="U3" s="59">
        <v>4</v>
      </c>
      <c r="V3" s="60"/>
      <c r="W3" s="60"/>
      <c r="X3" s="61"/>
      <c r="Y3" s="59">
        <v>5</v>
      </c>
      <c r="Z3" s="60"/>
      <c r="AA3" s="60"/>
      <c r="AB3" s="47"/>
      <c r="AC3" s="67">
        <v>6</v>
      </c>
      <c r="AD3" s="68"/>
      <c r="AE3" s="69"/>
      <c r="AF3" s="70"/>
      <c r="AG3" s="67">
        <v>7</v>
      </c>
      <c r="AH3" s="68"/>
      <c r="AI3" s="68"/>
      <c r="AJ3" s="68"/>
      <c r="AK3" s="68">
        <v>8</v>
      </c>
      <c r="AL3" s="68"/>
      <c r="AM3" s="68"/>
      <c r="AN3" s="70"/>
      <c r="AO3" s="67">
        <v>1</v>
      </c>
      <c r="AP3" s="68"/>
      <c r="AQ3" s="68"/>
      <c r="AR3" s="70"/>
      <c r="AS3" s="59">
        <v>2</v>
      </c>
      <c r="AT3" s="60"/>
      <c r="AU3" s="60"/>
      <c r="AV3" s="61"/>
      <c r="AW3" s="60">
        <v>3</v>
      </c>
      <c r="AX3" s="60"/>
      <c r="AY3" s="60"/>
      <c r="AZ3" s="60"/>
      <c r="BA3" s="60">
        <v>4</v>
      </c>
      <c r="BB3" s="60"/>
      <c r="BC3" s="60"/>
      <c r="BD3" s="60"/>
      <c r="BE3" s="60">
        <v>5</v>
      </c>
      <c r="BF3" s="60"/>
      <c r="BG3" s="60"/>
      <c r="BH3" s="61"/>
      <c r="BI3" s="59">
        <v>1</v>
      </c>
      <c r="BJ3" s="60"/>
      <c r="BK3" s="60"/>
      <c r="BL3" s="61"/>
      <c r="BM3" s="59">
        <v>2</v>
      </c>
      <c r="BN3" s="60"/>
      <c r="BO3" s="60"/>
      <c r="BP3" s="61"/>
      <c r="BQ3" s="59">
        <v>3</v>
      </c>
      <c r="BR3" s="60"/>
      <c r="BS3" s="60"/>
      <c r="BT3" s="61"/>
      <c r="BU3" s="59">
        <v>4</v>
      </c>
      <c r="BV3" s="60"/>
      <c r="BW3" s="60"/>
      <c r="BX3" s="61"/>
      <c r="BY3" s="59">
        <v>1</v>
      </c>
      <c r="BZ3" s="60"/>
      <c r="CA3" s="60"/>
      <c r="CB3" s="61"/>
      <c r="CC3" s="59">
        <v>2</v>
      </c>
      <c r="CD3" s="60"/>
      <c r="CE3" s="60"/>
      <c r="CF3" s="61"/>
      <c r="CG3" s="59">
        <v>3</v>
      </c>
      <c r="CH3" s="60"/>
      <c r="CI3" s="60"/>
      <c r="CJ3" s="61"/>
      <c r="CK3" s="59">
        <v>4</v>
      </c>
      <c r="CL3" s="60"/>
      <c r="CM3" s="60"/>
      <c r="CN3" s="61"/>
      <c r="CO3" s="59">
        <v>5</v>
      </c>
      <c r="CP3" s="60"/>
      <c r="CQ3" s="60"/>
      <c r="CR3" s="61"/>
      <c r="CS3" s="59">
        <v>6</v>
      </c>
      <c r="CT3" s="60"/>
      <c r="CU3" s="60"/>
      <c r="CV3" s="61"/>
    </row>
    <row r="4" spans="1:101" s="1" customFormat="1" ht="66" customHeight="1" x14ac:dyDescent="0.2">
      <c r="B4" s="37" t="s">
        <v>24</v>
      </c>
      <c r="C4" s="79" t="s">
        <v>26</v>
      </c>
      <c r="D4" s="80"/>
      <c r="E4" s="80"/>
      <c r="F4" s="80"/>
      <c r="G4" s="80"/>
      <c r="H4" s="81"/>
      <c r="I4" s="62" t="s">
        <v>28</v>
      </c>
      <c r="J4" s="63"/>
      <c r="K4" s="63"/>
      <c r="L4" s="64"/>
      <c r="M4" s="62" t="s">
        <v>29</v>
      </c>
      <c r="N4" s="63"/>
      <c r="O4" s="63"/>
      <c r="P4" s="64"/>
      <c r="Q4" s="62" t="s">
        <v>30</v>
      </c>
      <c r="R4" s="63"/>
      <c r="S4" s="63"/>
      <c r="T4" s="64"/>
      <c r="U4" s="62" t="s">
        <v>31</v>
      </c>
      <c r="V4" s="63"/>
      <c r="W4" s="63"/>
      <c r="X4" s="64"/>
      <c r="Y4" s="62" t="s">
        <v>32</v>
      </c>
      <c r="Z4" s="63"/>
      <c r="AA4" s="63"/>
      <c r="AB4" s="64"/>
      <c r="AC4" s="62" t="s">
        <v>33</v>
      </c>
      <c r="AD4" s="63"/>
      <c r="AE4" s="63"/>
      <c r="AF4" s="64"/>
      <c r="AG4" s="62" t="s">
        <v>34</v>
      </c>
      <c r="AH4" s="63"/>
      <c r="AI4" s="63"/>
      <c r="AJ4" s="64"/>
      <c r="AK4" s="62" t="s">
        <v>35</v>
      </c>
      <c r="AL4" s="63"/>
      <c r="AM4" s="63"/>
      <c r="AN4" s="64"/>
      <c r="AO4" s="62" t="s">
        <v>36</v>
      </c>
      <c r="AP4" s="63"/>
      <c r="AQ4" s="63"/>
      <c r="AR4" s="64"/>
      <c r="AS4" s="71" t="s">
        <v>37</v>
      </c>
      <c r="AT4" s="72"/>
      <c r="AU4" s="72"/>
      <c r="AV4" s="73"/>
      <c r="AW4" s="62" t="s">
        <v>38</v>
      </c>
      <c r="AX4" s="63"/>
      <c r="AY4" s="63"/>
      <c r="AZ4" s="64"/>
      <c r="BA4" s="62" t="s">
        <v>39</v>
      </c>
      <c r="BB4" s="63"/>
      <c r="BC4" s="63"/>
      <c r="BD4" s="64"/>
      <c r="BE4" s="62" t="s">
        <v>40</v>
      </c>
      <c r="BF4" s="63"/>
      <c r="BG4" s="63"/>
      <c r="BH4" s="64"/>
      <c r="BI4" s="62" t="s">
        <v>41</v>
      </c>
      <c r="BJ4" s="63"/>
      <c r="BK4" s="63"/>
      <c r="BL4" s="64"/>
      <c r="BM4" s="62" t="s">
        <v>42</v>
      </c>
      <c r="BN4" s="63"/>
      <c r="BO4" s="63"/>
      <c r="BP4" s="64"/>
      <c r="BQ4" s="62" t="s">
        <v>43</v>
      </c>
      <c r="BR4" s="63"/>
      <c r="BS4" s="63"/>
      <c r="BT4" s="64"/>
      <c r="BU4" s="62" t="s">
        <v>44</v>
      </c>
      <c r="BV4" s="63"/>
      <c r="BW4" s="63"/>
      <c r="BX4" s="64"/>
      <c r="BY4" s="62" t="s">
        <v>45</v>
      </c>
      <c r="BZ4" s="63"/>
      <c r="CA4" s="63"/>
      <c r="CB4" s="64"/>
      <c r="CC4" s="62" t="s">
        <v>46</v>
      </c>
      <c r="CD4" s="63"/>
      <c r="CE4" s="63"/>
      <c r="CF4" s="64"/>
      <c r="CG4" s="62" t="s">
        <v>47</v>
      </c>
      <c r="CH4" s="63"/>
      <c r="CI4" s="63"/>
      <c r="CJ4" s="64"/>
      <c r="CK4" s="62" t="s">
        <v>48</v>
      </c>
      <c r="CL4" s="63"/>
      <c r="CM4" s="63"/>
      <c r="CN4" s="64"/>
      <c r="CO4" s="62" t="s">
        <v>48</v>
      </c>
      <c r="CP4" s="63"/>
      <c r="CQ4" s="63"/>
      <c r="CR4" s="64"/>
      <c r="CS4" s="62" t="s">
        <v>49</v>
      </c>
      <c r="CT4" s="63"/>
      <c r="CU4" s="63"/>
      <c r="CV4" s="64"/>
      <c r="CW4" s="51"/>
    </row>
    <row r="5" spans="1:101" s="1" customFormat="1" ht="45" customHeight="1" x14ac:dyDescent="0.2">
      <c r="B5" s="37"/>
      <c r="C5" s="45" t="s">
        <v>25</v>
      </c>
      <c r="D5" s="22" t="s">
        <v>15</v>
      </c>
      <c r="E5" s="2" t="s">
        <v>0</v>
      </c>
      <c r="F5" s="2" t="s">
        <v>1</v>
      </c>
      <c r="G5" s="2" t="s">
        <v>2</v>
      </c>
      <c r="H5" s="3" t="s">
        <v>11</v>
      </c>
      <c r="I5" s="12" t="s">
        <v>3</v>
      </c>
      <c r="J5" s="29" t="s">
        <v>4</v>
      </c>
      <c r="K5" s="40" t="s">
        <v>9</v>
      </c>
      <c r="L5" s="29" t="s">
        <v>10</v>
      </c>
      <c r="M5" s="29" t="s">
        <v>3</v>
      </c>
      <c r="N5" s="29" t="s">
        <v>4</v>
      </c>
      <c r="O5" s="40" t="s">
        <v>9</v>
      </c>
      <c r="P5" s="29" t="s">
        <v>10</v>
      </c>
      <c r="Q5" s="29" t="s">
        <v>3</v>
      </c>
      <c r="R5" s="29" t="s">
        <v>4</v>
      </c>
      <c r="S5" s="40" t="s">
        <v>9</v>
      </c>
      <c r="T5" s="29" t="s">
        <v>10</v>
      </c>
      <c r="U5" s="29" t="s">
        <v>3</v>
      </c>
      <c r="V5" s="29" t="s">
        <v>4</v>
      </c>
      <c r="W5" s="40" t="s">
        <v>9</v>
      </c>
      <c r="X5" s="29" t="s">
        <v>10</v>
      </c>
      <c r="Y5" s="12" t="s">
        <v>3</v>
      </c>
      <c r="Z5" s="46" t="s">
        <v>4</v>
      </c>
      <c r="AA5" s="48" t="s">
        <v>9</v>
      </c>
      <c r="AB5" s="46" t="s">
        <v>10</v>
      </c>
      <c r="AC5" s="12" t="s">
        <v>3</v>
      </c>
      <c r="AD5" s="46" t="s">
        <v>4</v>
      </c>
      <c r="AE5" s="48" t="s">
        <v>9</v>
      </c>
      <c r="AF5" s="46" t="s">
        <v>10</v>
      </c>
      <c r="AG5" s="12" t="s">
        <v>3</v>
      </c>
      <c r="AH5" s="46" t="s">
        <v>4</v>
      </c>
      <c r="AI5" s="48" t="s">
        <v>9</v>
      </c>
      <c r="AJ5" s="46" t="s">
        <v>10</v>
      </c>
      <c r="AK5" s="12" t="s">
        <v>3</v>
      </c>
      <c r="AL5" s="46" t="s">
        <v>4</v>
      </c>
      <c r="AM5" s="48" t="s">
        <v>9</v>
      </c>
      <c r="AN5" s="46" t="s">
        <v>10</v>
      </c>
      <c r="AO5" s="12" t="s">
        <v>3</v>
      </c>
      <c r="AP5" s="46" t="s">
        <v>4</v>
      </c>
      <c r="AQ5" s="48" t="s">
        <v>9</v>
      </c>
      <c r="AR5" s="49" t="s">
        <v>10</v>
      </c>
      <c r="AS5" s="12" t="s">
        <v>3</v>
      </c>
      <c r="AT5" s="46" t="s">
        <v>4</v>
      </c>
      <c r="AU5" s="48" t="s">
        <v>9</v>
      </c>
      <c r="AV5" s="49" t="s">
        <v>10</v>
      </c>
      <c r="AW5" s="12" t="s">
        <v>3</v>
      </c>
      <c r="AX5" s="46" t="s">
        <v>4</v>
      </c>
      <c r="AY5" s="48" t="s">
        <v>9</v>
      </c>
      <c r="AZ5" s="49" t="s">
        <v>10</v>
      </c>
      <c r="BA5" s="12" t="s">
        <v>3</v>
      </c>
      <c r="BB5" s="46" t="s">
        <v>4</v>
      </c>
      <c r="BC5" s="48" t="s">
        <v>9</v>
      </c>
      <c r="BD5" s="49" t="s">
        <v>10</v>
      </c>
      <c r="BE5" s="12" t="s">
        <v>3</v>
      </c>
      <c r="BF5" s="46" t="s">
        <v>4</v>
      </c>
      <c r="BG5" s="48" t="s">
        <v>9</v>
      </c>
      <c r="BH5" s="49" t="s">
        <v>10</v>
      </c>
      <c r="BI5" s="29" t="s">
        <v>3</v>
      </c>
      <c r="BJ5" s="16" t="s">
        <v>4</v>
      </c>
      <c r="BK5" s="42" t="s">
        <v>12</v>
      </c>
      <c r="BL5" s="29" t="s">
        <v>10</v>
      </c>
      <c r="BM5" s="29" t="s">
        <v>3</v>
      </c>
      <c r="BN5" s="29" t="s">
        <v>4</v>
      </c>
      <c r="BO5" s="40" t="s">
        <v>13</v>
      </c>
      <c r="BP5" s="6" t="s">
        <v>10</v>
      </c>
      <c r="BQ5" s="29" t="s">
        <v>3</v>
      </c>
      <c r="BR5" s="29" t="s">
        <v>4</v>
      </c>
      <c r="BS5" s="40" t="s">
        <v>13</v>
      </c>
      <c r="BT5" s="6" t="s">
        <v>10</v>
      </c>
      <c r="BU5" s="12" t="s">
        <v>3</v>
      </c>
      <c r="BV5" s="46" t="s">
        <v>4</v>
      </c>
      <c r="BW5" s="48" t="s">
        <v>9</v>
      </c>
      <c r="BX5" s="49" t="s">
        <v>10</v>
      </c>
      <c r="BY5" s="12" t="s">
        <v>3</v>
      </c>
      <c r="BZ5" s="46" t="s">
        <v>4</v>
      </c>
      <c r="CA5" s="48" t="s">
        <v>9</v>
      </c>
      <c r="CB5" s="49" t="s">
        <v>10</v>
      </c>
      <c r="CC5" s="12" t="s">
        <v>3</v>
      </c>
      <c r="CD5" s="46" t="s">
        <v>4</v>
      </c>
      <c r="CE5" s="48" t="s">
        <v>9</v>
      </c>
      <c r="CF5" s="49" t="s">
        <v>10</v>
      </c>
      <c r="CG5" s="12" t="s">
        <v>3</v>
      </c>
      <c r="CH5" s="46" t="s">
        <v>4</v>
      </c>
      <c r="CI5" s="48" t="s">
        <v>9</v>
      </c>
      <c r="CJ5" s="49" t="s">
        <v>10</v>
      </c>
      <c r="CK5" s="12" t="s">
        <v>3</v>
      </c>
      <c r="CL5" s="46" t="s">
        <v>4</v>
      </c>
      <c r="CM5" s="48" t="s">
        <v>9</v>
      </c>
      <c r="CN5" s="49" t="s">
        <v>10</v>
      </c>
      <c r="CO5" s="12" t="s">
        <v>3</v>
      </c>
      <c r="CP5" s="46" t="s">
        <v>4</v>
      </c>
      <c r="CQ5" s="48" t="s">
        <v>9</v>
      </c>
      <c r="CR5" s="49" t="s">
        <v>10</v>
      </c>
      <c r="CS5" s="12" t="s">
        <v>3</v>
      </c>
      <c r="CT5" s="46" t="s">
        <v>4</v>
      </c>
      <c r="CU5" s="48" t="s">
        <v>9</v>
      </c>
      <c r="CV5" s="49" t="s">
        <v>10</v>
      </c>
    </row>
    <row r="6" spans="1:101" ht="14.5" customHeight="1" x14ac:dyDescent="0.2">
      <c r="A6">
        <v>1</v>
      </c>
      <c r="B6" s="38"/>
      <c r="C6" s="41"/>
      <c r="D6" s="23" t="s">
        <v>16</v>
      </c>
      <c r="E6" s="24">
        <v>34</v>
      </c>
      <c r="F6" s="24" t="s">
        <v>21</v>
      </c>
      <c r="G6" s="24" t="s">
        <v>6</v>
      </c>
      <c r="H6" s="25"/>
      <c r="I6" s="26">
        <v>0</v>
      </c>
      <c r="J6" s="26">
        <v>0</v>
      </c>
      <c r="K6" s="39" t="b">
        <f>IF(J6,I6&lt;J6,I6&gt;J6)</f>
        <v>0</v>
      </c>
      <c r="L6" s="27">
        <f>(J6-I6)</f>
        <v>0</v>
      </c>
      <c r="M6" s="26">
        <v>0</v>
      </c>
      <c r="N6" s="26">
        <v>1</v>
      </c>
      <c r="O6" s="39" t="b">
        <f>IF(N6,M6&lt;N6,M6&gt;N6)</f>
        <v>1</v>
      </c>
      <c r="P6" s="27">
        <f>(N6-M6)</f>
        <v>1</v>
      </c>
      <c r="Q6" s="26">
        <v>1</v>
      </c>
      <c r="R6" s="26">
        <v>1</v>
      </c>
      <c r="S6" s="39" t="b">
        <f>IF(R6,Q6&lt;R6,Q6&gt;R6)</f>
        <v>0</v>
      </c>
      <c r="T6" s="27">
        <f>(R6-Q6)</f>
        <v>0</v>
      </c>
      <c r="U6" s="26">
        <v>0</v>
      </c>
      <c r="V6" s="26">
        <v>0</v>
      </c>
      <c r="W6" s="39" t="b">
        <f>IF(V6,U6&lt;V6,U6&gt;V6)</f>
        <v>0</v>
      </c>
      <c r="X6" s="27">
        <f>(V6-U6)/5</f>
        <v>0</v>
      </c>
      <c r="Y6" s="26">
        <v>0</v>
      </c>
      <c r="Z6" s="26">
        <v>0</v>
      </c>
      <c r="AA6" s="39" t="b">
        <f>IF(Z6,Y6&lt;Z6,Y6&gt;Z6)</f>
        <v>0</v>
      </c>
      <c r="AB6" s="27">
        <f>(Z6-Y6)</f>
        <v>0</v>
      </c>
      <c r="AC6" s="26">
        <v>0</v>
      </c>
      <c r="AD6" s="26">
        <v>0</v>
      </c>
      <c r="AE6" s="39" t="b">
        <f>IF(AD6,AC6&lt;AD6,AC6&gt;AD6)</f>
        <v>0</v>
      </c>
      <c r="AF6" s="27">
        <f>(AD6-AC6)</f>
        <v>0</v>
      </c>
      <c r="AG6" s="26">
        <v>0</v>
      </c>
      <c r="AH6" s="26">
        <v>0</v>
      </c>
      <c r="AI6" s="39" t="b">
        <f>IF(AH6,AG6&lt;AH6,AG6&gt;AH6)</f>
        <v>0</v>
      </c>
      <c r="AJ6" s="27">
        <f>(AH6-AG6)</f>
        <v>0</v>
      </c>
      <c r="AK6" s="26">
        <v>0</v>
      </c>
      <c r="AL6" s="26">
        <v>0</v>
      </c>
      <c r="AM6" s="39" t="b">
        <f>IF(AL6,AK6&lt;AL6,AK6&gt;AL6)</f>
        <v>0</v>
      </c>
      <c r="AN6" s="27">
        <f>(AL6-AK6)</f>
        <v>0</v>
      </c>
      <c r="AO6" s="26">
        <v>0</v>
      </c>
      <c r="AP6" s="26">
        <v>0</v>
      </c>
      <c r="AQ6" s="39" t="b">
        <f>IF(AP6,AO6&lt;AP6,AO6&gt;AP6)</f>
        <v>0</v>
      </c>
      <c r="AR6" s="27">
        <f>(AP6-AO6)</f>
        <v>0</v>
      </c>
      <c r="AS6" s="26">
        <v>0</v>
      </c>
      <c r="AT6" s="26">
        <v>0</v>
      </c>
      <c r="AU6" s="39" t="b">
        <f>IF(AT6,AS6&lt;AT6,AS6&gt;AT6)</f>
        <v>0</v>
      </c>
      <c r="AV6" s="27">
        <f>(AT6-AS6)</f>
        <v>0</v>
      </c>
      <c r="AW6" s="26">
        <v>0</v>
      </c>
      <c r="AX6" s="26">
        <v>0</v>
      </c>
      <c r="AY6" s="39" t="b">
        <f>IF(AX6,AW6&lt;AX6,AW6&gt;AX6)</f>
        <v>0</v>
      </c>
      <c r="AZ6" s="27">
        <f t="shared" ref="AZ6:AZ25" si="0">(AX6-AW6)</f>
        <v>0</v>
      </c>
      <c r="BA6" s="26">
        <v>0</v>
      </c>
      <c r="BB6" s="26">
        <v>0</v>
      </c>
      <c r="BC6" s="39" t="b">
        <f>IF(BB6,BA6&lt;BB6,BA6&gt;BB6)</f>
        <v>0</v>
      </c>
      <c r="BD6" s="27">
        <f t="shared" ref="BD6:BD25" si="1">(BB6-BA6)</f>
        <v>0</v>
      </c>
      <c r="BE6" s="26">
        <v>1</v>
      </c>
      <c r="BF6" s="26">
        <v>0</v>
      </c>
      <c r="BG6" s="39" t="b">
        <f>IF(BF6,BE6&lt;BF6,BE6&gt;BF6)</f>
        <v>1</v>
      </c>
      <c r="BH6" s="27">
        <f t="shared" ref="BH6:BH25" si="2">(BF6-BE6)</f>
        <v>-1</v>
      </c>
      <c r="BI6" s="26">
        <v>0</v>
      </c>
      <c r="BJ6" s="34">
        <v>2</v>
      </c>
      <c r="BK6" s="43" t="b">
        <f t="shared" ref="BK6:BK25" si="3">AND(BJ6&lt;&gt;0, BI6&lt;BJ6)</f>
        <v>1</v>
      </c>
      <c r="BL6" s="27">
        <f>(BJ6-BI6)/5</f>
        <v>0.4</v>
      </c>
      <c r="BM6" s="26">
        <v>0</v>
      </c>
      <c r="BN6" s="26">
        <v>3</v>
      </c>
      <c r="BO6" s="39" t="b">
        <f>IF(BN6,BM6&lt;BN6,BM6&gt;BN6)</f>
        <v>1</v>
      </c>
      <c r="BP6" s="27">
        <f>(BN6-BM6)/5</f>
        <v>0.6</v>
      </c>
      <c r="BQ6" s="26"/>
      <c r="BR6" s="26"/>
      <c r="BS6" s="39" t="b">
        <f>IF(BR6,BQ6&lt;BR6,BQ6&gt;BR6)</f>
        <v>0</v>
      </c>
      <c r="BT6" s="27">
        <f>(BR6-BQ6)/5</f>
        <v>0</v>
      </c>
      <c r="BU6" s="26">
        <v>0</v>
      </c>
      <c r="BV6" s="26">
        <v>0</v>
      </c>
      <c r="BW6" s="39" t="b">
        <f>IF(BV6,BU6&lt;BV6,BU6&gt;BV6)</f>
        <v>0</v>
      </c>
      <c r="BX6" s="27">
        <f>(BV6-BU6)</f>
        <v>0</v>
      </c>
      <c r="BY6" s="26">
        <v>0</v>
      </c>
      <c r="BZ6" s="26">
        <v>0</v>
      </c>
      <c r="CA6" s="39" t="b">
        <f>IF(BZ6,BY6&lt;BZ6,BY6&gt;BZ6)</f>
        <v>0</v>
      </c>
      <c r="CB6" s="27">
        <f>(BZ6-BY6)</f>
        <v>0</v>
      </c>
      <c r="CC6" s="26">
        <v>0</v>
      </c>
      <c r="CD6" s="26">
        <v>0</v>
      </c>
      <c r="CE6" s="39" t="b">
        <f>IF(CD6,CC6&lt;CD6,CC6&gt;CD6)</f>
        <v>0</v>
      </c>
      <c r="CF6" s="27">
        <f>(CD6-CC6)</f>
        <v>0</v>
      </c>
      <c r="CG6" s="26">
        <v>0</v>
      </c>
      <c r="CH6" s="26">
        <v>0</v>
      </c>
      <c r="CI6" s="39" t="b">
        <f>IF(CH6,CG6&lt;CH6,CG6&gt;CH6)</f>
        <v>0</v>
      </c>
      <c r="CJ6" s="27">
        <f>(CH6-CG6)</f>
        <v>0</v>
      </c>
      <c r="CK6" s="26">
        <v>0</v>
      </c>
      <c r="CL6" s="26">
        <v>0</v>
      </c>
      <c r="CM6" s="39" t="b">
        <f>IF(CL6,CK6&lt;CL6,CK6&gt;CL6)</f>
        <v>0</v>
      </c>
      <c r="CN6" s="27">
        <f>(CL6-CK6)</f>
        <v>0</v>
      </c>
      <c r="CO6" s="26">
        <v>0</v>
      </c>
      <c r="CP6" s="26">
        <v>0</v>
      </c>
      <c r="CQ6" s="39" t="b">
        <f>IF(CP6,CO6&lt;CP6,CO6&gt;CP6)</f>
        <v>0</v>
      </c>
      <c r="CR6" s="27">
        <f>(CP6-CO6)</f>
        <v>0</v>
      </c>
      <c r="CS6" s="26">
        <v>0</v>
      </c>
      <c r="CT6" s="26">
        <v>0</v>
      </c>
      <c r="CU6" s="39" t="b">
        <f>IF(CT6,CS6&lt;CT6,CS6&gt;CT6)</f>
        <v>0</v>
      </c>
      <c r="CV6" s="27">
        <f>(CT6-CS6)</f>
        <v>0</v>
      </c>
    </row>
    <row r="7" spans="1:101" x14ac:dyDescent="0.2">
      <c r="A7">
        <v>1</v>
      </c>
      <c r="B7" s="38"/>
      <c r="C7" s="41"/>
      <c r="D7" s="23" t="s">
        <v>17</v>
      </c>
      <c r="E7" s="24">
        <v>41</v>
      </c>
      <c r="F7" s="24" t="s">
        <v>22</v>
      </c>
      <c r="G7" s="24" t="s">
        <v>7</v>
      </c>
      <c r="H7" s="25"/>
      <c r="I7" s="26">
        <v>0</v>
      </c>
      <c r="J7" s="26">
        <v>0</v>
      </c>
      <c r="K7" s="39" t="b">
        <f>IF(J7,I7&lt;J7,I7&gt;J7)</f>
        <v>0</v>
      </c>
      <c r="L7" s="27">
        <f t="shared" ref="L7:L25" si="4">(J7-I7)</f>
        <v>0</v>
      </c>
      <c r="M7" s="26">
        <v>1</v>
      </c>
      <c r="N7" s="26">
        <v>1</v>
      </c>
      <c r="O7" s="39" t="b">
        <f t="shared" ref="O7:O24" si="5">IF(N7,M7&lt;N7,M7&gt;N7)</f>
        <v>0</v>
      </c>
      <c r="P7" s="27">
        <f t="shared" ref="P7:P24" si="6">(N7-M7)</f>
        <v>0</v>
      </c>
      <c r="Q7" s="26">
        <v>0</v>
      </c>
      <c r="R7" s="26">
        <v>0</v>
      </c>
      <c r="S7" s="39" t="b">
        <f t="shared" ref="S7:S25" si="7">IF(R7,Q7&lt;R7,Q7&gt;R7)</f>
        <v>0</v>
      </c>
      <c r="T7" s="27">
        <f t="shared" ref="T7:T25" si="8">(R7-Q7)</f>
        <v>0</v>
      </c>
      <c r="U7" s="26">
        <v>0</v>
      </c>
      <c r="V7" s="26">
        <v>0</v>
      </c>
      <c r="W7" s="39" t="b">
        <f t="shared" ref="W7:W25" si="9">IF(V7,U7&lt;V7,U7&gt;V7)</f>
        <v>0</v>
      </c>
      <c r="X7" s="27">
        <f t="shared" ref="X7:X25" si="10">(V7-U7)/5</f>
        <v>0</v>
      </c>
      <c r="Y7" s="26">
        <v>0</v>
      </c>
      <c r="Z7" s="26">
        <v>0</v>
      </c>
      <c r="AA7" s="39" t="b">
        <f>IF(Z7,Y7&lt;Z7,Y7&gt;Z7)</f>
        <v>0</v>
      </c>
      <c r="AB7" s="27">
        <f t="shared" ref="AB7:AB11" si="11">(Z7-Y7)</f>
        <v>0</v>
      </c>
      <c r="AC7" s="26">
        <v>0</v>
      </c>
      <c r="AD7" s="26">
        <v>0</v>
      </c>
      <c r="AE7" s="39" t="b">
        <f>IF(AD7,AC7&lt;AD7,AC7&gt;AD7)</f>
        <v>0</v>
      </c>
      <c r="AF7" s="27">
        <f t="shared" ref="AF7:AF11" si="12">(AD7-AC7)</f>
        <v>0</v>
      </c>
      <c r="AG7" s="26">
        <v>0</v>
      </c>
      <c r="AH7" s="26">
        <v>0</v>
      </c>
      <c r="AI7" s="39" t="b">
        <f>IF(AH7,AG7&lt;AH7,AG7&gt;AH7)</f>
        <v>0</v>
      </c>
      <c r="AJ7" s="27">
        <f t="shared" ref="AJ7:AJ11" si="13">(AH7-AG7)</f>
        <v>0</v>
      </c>
      <c r="AK7" s="26">
        <v>0</v>
      </c>
      <c r="AL7" s="26">
        <v>0</v>
      </c>
      <c r="AM7" s="39" t="b">
        <f>IF(AL7,AK7&lt;AL7,AK7&gt;AL7)</f>
        <v>0</v>
      </c>
      <c r="AN7" s="27">
        <f t="shared" ref="AN7:AN11" si="14">(AL7-AK7)</f>
        <v>0</v>
      </c>
      <c r="AO7" s="26">
        <v>0</v>
      </c>
      <c r="AP7" s="26">
        <v>0</v>
      </c>
      <c r="AQ7" s="39" t="b">
        <f>IF(AP7,AO7&lt;AP7,AO7&gt;AP7)</f>
        <v>0</v>
      </c>
      <c r="AR7" s="27">
        <f t="shared" ref="AR7:AR11" si="15">(AP7-AO7)</f>
        <v>0</v>
      </c>
      <c r="AS7" s="26">
        <v>0</v>
      </c>
      <c r="AT7" s="26">
        <v>0</v>
      </c>
      <c r="AU7" s="39" t="b">
        <f>IF(AT7,AS7&lt;AT7,AS7&gt;AT7)</f>
        <v>0</v>
      </c>
      <c r="AV7" s="27">
        <f t="shared" ref="AV7:AV11" si="16">(AT7-AS7)</f>
        <v>0</v>
      </c>
      <c r="AW7" s="26">
        <v>0</v>
      </c>
      <c r="AX7" s="26">
        <v>0</v>
      </c>
      <c r="AY7" s="39" t="b">
        <f>IF(AX7,AW7&lt;AX7,AW7&gt;AX7)</f>
        <v>0</v>
      </c>
      <c r="AZ7" s="27">
        <f t="shared" si="0"/>
        <v>0</v>
      </c>
      <c r="BA7" s="26">
        <v>0</v>
      </c>
      <c r="BB7" s="26">
        <v>0</v>
      </c>
      <c r="BC7" s="39" t="b">
        <f>IF(BB7,BA7&lt;BB7,BA7&gt;BB7)</f>
        <v>0</v>
      </c>
      <c r="BD7" s="27">
        <f t="shared" si="1"/>
        <v>0</v>
      </c>
      <c r="BE7" s="26">
        <v>0</v>
      </c>
      <c r="BF7" s="26">
        <v>2</v>
      </c>
      <c r="BG7" s="39" t="b">
        <f>IF(BF7,BE7&lt;BF7,BE7&gt;BF7)</f>
        <v>1</v>
      </c>
      <c r="BH7" s="27">
        <f t="shared" si="2"/>
        <v>2</v>
      </c>
      <c r="BI7" s="26"/>
      <c r="BJ7" s="34"/>
      <c r="BK7" s="43" t="b">
        <f t="shared" si="3"/>
        <v>0</v>
      </c>
      <c r="BL7" s="27">
        <f t="shared" ref="BL7:BL25" si="17">(BJ7-BI7)/5</f>
        <v>0</v>
      </c>
      <c r="BM7" s="26"/>
      <c r="BN7" s="26"/>
      <c r="BO7" s="39" t="b">
        <f t="shared" ref="BO7:BO25" si="18">IF(BN7,BM7&lt;BN7,BM7&gt;BN7)</f>
        <v>0</v>
      </c>
      <c r="BP7" s="27">
        <f t="shared" ref="BP7:BP25" si="19">(BN7-BM7)/5</f>
        <v>0</v>
      </c>
      <c r="BQ7" s="26"/>
      <c r="BR7" s="26"/>
      <c r="BS7" s="39" t="b">
        <f t="shared" ref="BS7:BS26" si="20">IF(BR7,BQ7&lt;BR7,BQ7&gt;BR7)</f>
        <v>0</v>
      </c>
      <c r="BT7" s="27">
        <f t="shared" ref="BT7:BT25" si="21">(BR7-BQ7)/5</f>
        <v>0</v>
      </c>
      <c r="BU7" s="26">
        <v>0</v>
      </c>
      <c r="BV7" s="26">
        <v>0</v>
      </c>
      <c r="BW7" s="39" t="b">
        <f>IF(BV7,BU7&lt;BV7,BU7&gt;BV7)</f>
        <v>0</v>
      </c>
      <c r="BX7" s="27">
        <f t="shared" ref="BX7:BX11" si="22">(BV7-BU7)</f>
        <v>0</v>
      </c>
      <c r="BY7" s="26">
        <v>0</v>
      </c>
      <c r="BZ7" s="26">
        <v>0</v>
      </c>
      <c r="CA7" s="39" t="b">
        <f>IF(BZ7,BY7&lt;BZ7,BY7&gt;BZ7)</f>
        <v>0</v>
      </c>
      <c r="CB7" s="27">
        <f t="shared" ref="CB7:CB11" si="23">(BZ7-BY7)</f>
        <v>0</v>
      </c>
      <c r="CC7" s="26">
        <v>0</v>
      </c>
      <c r="CD7" s="26">
        <v>0</v>
      </c>
      <c r="CE7" s="39" t="b">
        <f>IF(CD7,CC7&lt;CD7,CC7&gt;CD7)</f>
        <v>0</v>
      </c>
      <c r="CF7" s="27">
        <f t="shared" ref="CF7:CF11" si="24">(CD7-CC7)</f>
        <v>0</v>
      </c>
      <c r="CG7" s="26">
        <v>0</v>
      </c>
      <c r="CH7" s="26">
        <v>0</v>
      </c>
      <c r="CI7" s="39" t="b">
        <f>IF(CH7,CG7&lt;CH7,CG7&gt;CH7)</f>
        <v>0</v>
      </c>
      <c r="CJ7" s="27">
        <f t="shared" ref="CJ7:CJ11" si="25">(CH7-CG7)</f>
        <v>0</v>
      </c>
      <c r="CK7" s="26">
        <v>0</v>
      </c>
      <c r="CL7" s="26">
        <v>0</v>
      </c>
      <c r="CM7" s="39" t="b">
        <f>IF(CL7,CK7&lt;CL7,CK7&gt;CL7)</f>
        <v>0</v>
      </c>
      <c r="CN7" s="27">
        <f t="shared" ref="CN7:CN11" si="26">(CL7-CK7)</f>
        <v>0</v>
      </c>
      <c r="CO7" s="26">
        <v>0</v>
      </c>
      <c r="CP7" s="26">
        <v>0</v>
      </c>
      <c r="CQ7" s="39" t="b">
        <f>IF(CP7,CO7&lt;CP7,CO7&gt;CP7)</f>
        <v>0</v>
      </c>
      <c r="CR7" s="27">
        <f t="shared" ref="CR7:CR11" si="27">(CP7-CO7)</f>
        <v>0</v>
      </c>
      <c r="CS7" s="26">
        <v>0</v>
      </c>
      <c r="CT7" s="26">
        <v>0</v>
      </c>
      <c r="CU7" s="39" t="b">
        <f>IF(CT7,CS7&lt;CT7,CS7&gt;CT7)</f>
        <v>0</v>
      </c>
      <c r="CV7" s="27">
        <f t="shared" ref="CV7:CV11" si="28">(CT7-CS7)</f>
        <v>0</v>
      </c>
    </row>
    <row r="8" spans="1:101" x14ac:dyDescent="0.2">
      <c r="A8">
        <v>1</v>
      </c>
      <c r="B8" s="38"/>
      <c r="C8" s="41"/>
      <c r="D8" s="23" t="s">
        <v>16</v>
      </c>
      <c r="E8" s="24">
        <v>39</v>
      </c>
      <c r="F8" s="24" t="s">
        <v>5</v>
      </c>
      <c r="G8" s="24" t="s">
        <v>8</v>
      </c>
      <c r="H8" s="25"/>
      <c r="I8" s="26">
        <v>0</v>
      </c>
      <c r="J8" s="26">
        <v>0</v>
      </c>
      <c r="K8" s="39" t="b">
        <f>IF(J8,I8&lt;J8,I8&gt;J8)</f>
        <v>0</v>
      </c>
      <c r="L8" s="27">
        <f t="shared" si="4"/>
        <v>0</v>
      </c>
      <c r="M8" s="36"/>
      <c r="N8" s="36"/>
      <c r="O8" s="39"/>
      <c r="P8" s="27"/>
      <c r="Q8" s="26">
        <v>0</v>
      </c>
      <c r="R8" s="26">
        <v>1</v>
      </c>
      <c r="S8" s="39" t="b">
        <f t="shared" si="7"/>
        <v>1</v>
      </c>
      <c r="T8" s="27">
        <f t="shared" si="8"/>
        <v>1</v>
      </c>
      <c r="U8" s="26">
        <v>1</v>
      </c>
      <c r="V8" s="26">
        <v>1</v>
      </c>
      <c r="W8" s="39" t="b">
        <f t="shared" si="9"/>
        <v>0</v>
      </c>
      <c r="X8" s="27">
        <f t="shared" si="10"/>
        <v>0</v>
      </c>
      <c r="Y8" s="26">
        <v>0</v>
      </c>
      <c r="Z8" s="26">
        <v>0</v>
      </c>
      <c r="AA8" s="39" t="b">
        <f>IF(Z8,Y8&lt;Z8,Y8&gt;Z8)</f>
        <v>0</v>
      </c>
      <c r="AB8" s="27">
        <f t="shared" si="11"/>
        <v>0</v>
      </c>
      <c r="AC8" s="26">
        <v>0</v>
      </c>
      <c r="AD8" s="26">
        <v>0</v>
      </c>
      <c r="AE8" s="39" t="b">
        <f>IF(AD8,AC8&lt;AD8,AC8&gt;AD8)</f>
        <v>0</v>
      </c>
      <c r="AF8" s="27">
        <f t="shared" si="12"/>
        <v>0</v>
      </c>
      <c r="AG8" s="26">
        <v>0</v>
      </c>
      <c r="AH8" s="26">
        <v>0</v>
      </c>
      <c r="AI8" s="39" t="b">
        <f>IF(AH8,AG8&lt;AH8,AG8&gt;AH8)</f>
        <v>0</v>
      </c>
      <c r="AJ8" s="27">
        <f t="shared" si="13"/>
        <v>0</v>
      </c>
      <c r="AK8" s="26">
        <v>0</v>
      </c>
      <c r="AL8" s="26">
        <v>0</v>
      </c>
      <c r="AM8" s="39" t="b">
        <f>IF(AL8,AK8&lt;AL8,AK8&gt;AL8)</f>
        <v>0</v>
      </c>
      <c r="AN8" s="27">
        <f t="shared" si="14"/>
        <v>0</v>
      </c>
      <c r="AO8" s="26">
        <v>0</v>
      </c>
      <c r="AP8" s="26">
        <v>0</v>
      </c>
      <c r="AQ8" s="39" t="b">
        <f>IF(AP8,AO8&lt;AP8,AO8&gt;AP8)</f>
        <v>0</v>
      </c>
      <c r="AR8" s="27">
        <f t="shared" si="15"/>
        <v>0</v>
      </c>
      <c r="AS8" s="26">
        <v>0</v>
      </c>
      <c r="AT8" s="26">
        <v>0</v>
      </c>
      <c r="AU8" s="39" t="b">
        <f>IF(AT8,AS8&lt;AT8,AS8&gt;AT8)</f>
        <v>0</v>
      </c>
      <c r="AV8" s="27">
        <f t="shared" si="16"/>
        <v>0</v>
      </c>
      <c r="AW8" s="26">
        <v>0</v>
      </c>
      <c r="AX8" s="26">
        <v>0</v>
      </c>
      <c r="AY8" s="39" t="b">
        <f>IF(AX8,AW8&lt;AX8,AW8&gt;AX8)</f>
        <v>0</v>
      </c>
      <c r="AZ8" s="27">
        <f t="shared" si="0"/>
        <v>0</v>
      </c>
      <c r="BA8" s="26">
        <v>0</v>
      </c>
      <c r="BB8" s="26">
        <v>0</v>
      </c>
      <c r="BC8" s="39" t="b">
        <f>IF(BB8,BA8&lt;BB8,BA8&gt;BB8)</f>
        <v>0</v>
      </c>
      <c r="BD8" s="27">
        <f t="shared" si="1"/>
        <v>0</v>
      </c>
      <c r="BE8" s="26">
        <v>1</v>
      </c>
      <c r="BF8" s="26">
        <v>1</v>
      </c>
      <c r="BG8" s="39" t="b">
        <v>0</v>
      </c>
      <c r="BH8" s="27">
        <f t="shared" si="2"/>
        <v>0</v>
      </c>
      <c r="BI8" s="26"/>
      <c r="BJ8" s="34"/>
      <c r="BK8" s="43" t="b">
        <f t="shared" si="3"/>
        <v>0</v>
      </c>
      <c r="BL8" s="27">
        <f t="shared" si="17"/>
        <v>0</v>
      </c>
      <c r="BM8" s="26"/>
      <c r="BN8" s="26"/>
      <c r="BO8" s="39" t="b">
        <f t="shared" si="18"/>
        <v>0</v>
      </c>
      <c r="BP8" s="27">
        <f t="shared" si="19"/>
        <v>0</v>
      </c>
      <c r="BQ8" s="26"/>
      <c r="BR8" s="26"/>
      <c r="BS8" s="39" t="b">
        <f t="shared" si="20"/>
        <v>0</v>
      </c>
      <c r="BT8" s="27">
        <f t="shared" si="21"/>
        <v>0</v>
      </c>
      <c r="BU8" s="26">
        <v>0</v>
      </c>
      <c r="BV8" s="26">
        <v>0</v>
      </c>
      <c r="BW8" s="39" t="b">
        <f>IF(BV8,BU8&lt;BV8,BU8&gt;BV8)</f>
        <v>0</v>
      </c>
      <c r="BX8" s="27">
        <f t="shared" si="22"/>
        <v>0</v>
      </c>
      <c r="BY8" s="26">
        <v>0</v>
      </c>
      <c r="BZ8" s="26">
        <v>0</v>
      </c>
      <c r="CA8" s="39" t="b">
        <f>IF(BZ8,BY8&lt;BZ8,BY8&gt;BZ8)</f>
        <v>0</v>
      </c>
      <c r="CB8" s="27">
        <f t="shared" si="23"/>
        <v>0</v>
      </c>
      <c r="CC8" s="26">
        <v>0</v>
      </c>
      <c r="CD8" s="26">
        <v>0</v>
      </c>
      <c r="CE8" s="39" t="b">
        <f>IF(CD8,CC8&lt;CD8,CC8&gt;CD8)</f>
        <v>0</v>
      </c>
      <c r="CF8" s="27">
        <f t="shared" si="24"/>
        <v>0</v>
      </c>
      <c r="CG8" s="26">
        <v>0</v>
      </c>
      <c r="CH8" s="26">
        <v>0</v>
      </c>
      <c r="CI8" s="39" t="b">
        <f>IF(CH8,CG8&lt;CH8,CG8&gt;CH8)</f>
        <v>0</v>
      </c>
      <c r="CJ8" s="27">
        <f t="shared" si="25"/>
        <v>0</v>
      </c>
      <c r="CK8" s="26">
        <v>0</v>
      </c>
      <c r="CL8" s="26">
        <v>0</v>
      </c>
      <c r="CM8" s="39" t="b">
        <f>IF(CL8,CK8&lt;CL8,CK8&gt;CL8)</f>
        <v>0</v>
      </c>
      <c r="CN8" s="27">
        <f t="shared" si="26"/>
        <v>0</v>
      </c>
      <c r="CO8" s="26">
        <v>0</v>
      </c>
      <c r="CP8" s="26">
        <v>0</v>
      </c>
      <c r="CQ8" s="39" t="b">
        <f>IF(CP8,CO8&lt;CP8,CO8&gt;CP8)</f>
        <v>0</v>
      </c>
      <c r="CR8" s="27">
        <f t="shared" si="27"/>
        <v>0</v>
      </c>
      <c r="CS8" s="26">
        <v>0</v>
      </c>
      <c r="CT8" s="26">
        <v>0</v>
      </c>
      <c r="CU8" s="39" t="b">
        <f>IF(CT8,CS8&lt;CT8,CS8&gt;CT8)</f>
        <v>0</v>
      </c>
      <c r="CV8" s="27">
        <f t="shared" si="28"/>
        <v>0</v>
      </c>
    </row>
    <row r="9" spans="1:101" x14ac:dyDescent="0.2">
      <c r="A9">
        <v>1</v>
      </c>
      <c r="B9" s="38"/>
      <c r="C9" s="41"/>
      <c r="D9" s="23"/>
      <c r="E9" s="24"/>
      <c r="F9" s="24"/>
      <c r="G9" s="24"/>
      <c r="H9" s="25"/>
      <c r="I9" s="26">
        <v>0</v>
      </c>
      <c r="J9" s="26">
        <v>0</v>
      </c>
      <c r="K9" s="39" t="b">
        <f t="shared" ref="K9:K25" si="29">IF(J9,I9&lt;J9,I9&gt;J9)</f>
        <v>0</v>
      </c>
      <c r="L9" s="27">
        <f t="shared" si="4"/>
        <v>0</v>
      </c>
      <c r="M9" s="26">
        <v>0</v>
      </c>
      <c r="N9" s="26">
        <v>0</v>
      </c>
      <c r="O9" s="39" t="b">
        <f t="shared" si="5"/>
        <v>0</v>
      </c>
      <c r="P9" s="27">
        <f t="shared" si="6"/>
        <v>0</v>
      </c>
      <c r="Q9" s="26">
        <v>1</v>
      </c>
      <c r="R9" s="26">
        <v>1</v>
      </c>
      <c r="S9" s="39" t="b">
        <f t="shared" si="7"/>
        <v>0</v>
      </c>
      <c r="T9" s="27">
        <f t="shared" si="8"/>
        <v>0</v>
      </c>
      <c r="U9" s="26">
        <v>0</v>
      </c>
      <c r="V9" s="26">
        <v>0</v>
      </c>
      <c r="W9" s="39" t="b">
        <f t="shared" si="9"/>
        <v>0</v>
      </c>
      <c r="X9" s="27">
        <f t="shared" si="10"/>
        <v>0</v>
      </c>
      <c r="Y9" s="26">
        <v>0</v>
      </c>
      <c r="Z9" s="26">
        <v>0</v>
      </c>
      <c r="AA9" s="39" t="b">
        <f t="shared" ref="AA9:AA11" si="30">IF(Z9,Y9&lt;Z9,Y9&gt;Z9)</f>
        <v>0</v>
      </c>
      <c r="AB9" s="27">
        <f t="shared" si="11"/>
        <v>0</v>
      </c>
      <c r="AC9" s="26">
        <v>0</v>
      </c>
      <c r="AD9" s="26">
        <v>0</v>
      </c>
      <c r="AE9" s="39" t="b">
        <f t="shared" ref="AE9:AE11" si="31">IF(AD9,AC9&lt;AD9,AC9&gt;AD9)</f>
        <v>0</v>
      </c>
      <c r="AF9" s="27">
        <f t="shared" si="12"/>
        <v>0</v>
      </c>
      <c r="AG9" s="26">
        <v>0</v>
      </c>
      <c r="AH9" s="26">
        <v>0</v>
      </c>
      <c r="AI9" s="39" t="b">
        <f t="shared" ref="AI9:AI11" si="32">IF(AH9,AG9&lt;AH9,AG9&gt;AH9)</f>
        <v>0</v>
      </c>
      <c r="AJ9" s="27">
        <f t="shared" si="13"/>
        <v>0</v>
      </c>
      <c r="AK9" s="26">
        <v>0</v>
      </c>
      <c r="AL9" s="26">
        <v>0</v>
      </c>
      <c r="AM9" s="39" t="b">
        <f t="shared" ref="AM9:AM11" si="33">IF(AL9,AK9&lt;AL9,AK9&gt;AL9)</f>
        <v>0</v>
      </c>
      <c r="AN9" s="27">
        <f t="shared" si="14"/>
        <v>0</v>
      </c>
      <c r="AO9" s="26">
        <v>0</v>
      </c>
      <c r="AP9" s="26">
        <v>0</v>
      </c>
      <c r="AQ9" s="39" t="b">
        <f t="shared" ref="AQ9:AQ11" si="34">IF(AP9,AO9&lt;AP9,AO9&gt;AP9)</f>
        <v>0</v>
      </c>
      <c r="AR9" s="27">
        <f t="shared" si="15"/>
        <v>0</v>
      </c>
      <c r="AS9" s="26">
        <v>0</v>
      </c>
      <c r="AT9" s="26">
        <v>0</v>
      </c>
      <c r="AU9" s="39" t="b">
        <f t="shared" ref="AU9:AU11" si="35">IF(AT9,AS9&lt;AT9,AS9&gt;AT9)</f>
        <v>0</v>
      </c>
      <c r="AV9" s="27">
        <f t="shared" si="16"/>
        <v>0</v>
      </c>
      <c r="AW9" s="26">
        <v>0</v>
      </c>
      <c r="AX9" s="26">
        <v>0</v>
      </c>
      <c r="AY9" s="39" t="b">
        <f t="shared" ref="AY9:AY11" si="36">IF(AX9,AW9&lt;AX9,AW9&gt;AX9)</f>
        <v>0</v>
      </c>
      <c r="AZ9" s="27">
        <f t="shared" si="0"/>
        <v>0</v>
      </c>
      <c r="BA9" s="26">
        <v>0</v>
      </c>
      <c r="BB9" s="26">
        <v>0</v>
      </c>
      <c r="BC9" s="39" t="b">
        <f t="shared" ref="BC9:BC11" si="37">IF(BB9,BA9&lt;BB9,BA9&gt;BB9)</f>
        <v>0</v>
      </c>
      <c r="BD9" s="27">
        <f t="shared" si="1"/>
        <v>0</v>
      </c>
      <c r="BE9" s="26">
        <v>0</v>
      </c>
      <c r="BF9" s="26">
        <v>0</v>
      </c>
      <c r="BG9" s="39" t="b">
        <f t="shared" ref="BG9:BG11" si="38">IF(BF9,BE9&lt;BF9,BE9&gt;BF9)</f>
        <v>0</v>
      </c>
      <c r="BH9" s="27">
        <f t="shared" si="2"/>
        <v>0</v>
      </c>
      <c r="BI9" s="26"/>
      <c r="BJ9" s="34"/>
      <c r="BK9" s="43" t="b">
        <f t="shared" si="3"/>
        <v>0</v>
      </c>
      <c r="BL9" s="27">
        <f t="shared" si="17"/>
        <v>0</v>
      </c>
      <c r="BM9" s="26"/>
      <c r="BN9" s="26"/>
      <c r="BO9" s="39" t="b">
        <f t="shared" si="18"/>
        <v>0</v>
      </c>
      <c r="BP9" s="27">
        <f t="shared" si="19"/>
        <v>0</v>
      </c>
      <c r="BQ9" s="26"/>
      <c r="BR9" s="26"/>
      <c r="BS9" s="39" t="b">
        <f t="shared" si="20"/>
        <v>0</v>
      </c>
      <c r="BT9" s="27">
        <f t="shared" si="21"/>
        <v>0</v>
      </c>
      <c r="BU9" s="26">
        <v>0</v>
      </c>
      <c r="BV9" s="26">
        <v>0</v>
      </c>
      <c r="BW9" s="39" t="b">
        <f t="shared" ref="BW9:BW11" si="39">IF(BV9,BU9&lt;BV9,BU9&gt;BV9)</f>
        <v>0</v>
      </c>
      <c r="BX9" s="27">
        <f t="shared" si="22"/>
        <v>0</v>
      </c>
      <c r="BY9" s="26">
        <v>0</v>
      </c>
      <c r="BZ9" s="26">
        <v>0</v>
      </c>
      <c r="CA9" s="39" t="b">
        <f t="shared" ref="CA9:CA11" si="40">IF(BZ9,BY9&lt;BZ9,BY9&gt;BZ9)</f>
        <v>0</v>
      </c>
      <c r="CB9" s="27">
        <f t="shared" si="23"/>
        <v>0</v>
      </c>
      <c r="CC9" s="26">
        <v>0</v>
      </c>
      <c r="CD9" s="26">
        <v>0</v>
      </c>
      <c r="CE9" s="39" t="b">
        <f t="shared" ref="CE9:CE11" si="41">IF(CD9,CC9&lt;CD9,CC9&gt;CD9)</f>
        <v>0</v>
      </c>
      <c r="CF9" s="27">
        <f t="shared" si="24"/>
        <v>0</v>
      </c>
      <c r="CG9" s="26">
        <v>0</v>
      </c>
      <c r="CH9" s="26">
        <v>0</v>
      </c>
      <c r="CI9" s="39" t="b">
        <f t="shared" ref="CI9:CI11" si="42">IF(CH9,CG9&lt;CH9,CG9&gt;CH9)</f>
        <v>0</v>
      </c>
      <c r="CJ9" s="27">
        <f t="shared" si="25"/>
        <v>0</v>
      </c>
      <c r="CK9" s="26">
        <v>0</v>
      </c>
      <c r="CL9" s="26">
        <v>0</v>
      </c>
      <c r="CM9" s="39" t="b">
        <f t="shared" ref="CM9:CM11" si="43">IF(CL9,CK9&lt;CL9,CK9&gt;CL9)</f>
        <v>0</v>
      </c>
      <c r="CN9" s="27">
        <f t="shared" si="26"/>
        <v>0</v>
      </c>
      <c r="CO9" s="26">
        <v>0</v>
      </c>
      <c r="CP9" s="26">
        <v>0</v>
      </c>
      <c r="CQ9" s="39" t="b">
        <f t="shared" ref="CQ9:CQ11" si="44">IF(CP9,CO9&lt;CP9,CO9&gt;CP9)</f>
        <v>0</v>
      </c>
      <c r="CR9" s="27">
        <f t="shared" si="27"/>
        <v>0</v>
      </c>
      <c r="CS9" s="26">
        <v>0</v>
      </c>
      <c r="CT9" s="26">
        <v>0</v>
      </c>
      <c r="CU9" s="39" t="b">
        <f t="shared" ref="CU9:CU11" si="45">IF(CT9,CS9&lt;CT9,CS9&gt;CT9)</f>
        <v>0</v>
      </c>
      <c r="CV9" s="27">
        <f t="shared" si="28"/>
        <v>0</v>
      </c>
    </row>
    <row r="10" spans="1:101" x14ac:dyDescent="0.2">
      <c r="A10">
        <v>1</v>
      </c>
      <c r="B10" s="38"/>
      <c r="C10" s="41"/>
      <c r="D10" s="23"/>
      <c r="E10" s="24"/>
      <c r="F10" s="24"/>
      <c r="G10" s="24"/>
      <c r="H10" s="25"/>
      <c r="I10" s="26">
        <v>0</v>
      </c>
      <c r="J10" s="26">
        <v>0</v>
      </c>
      <c r="K10" s="39" t="b">
        <f t="shared" si="29"/>
        <v>0</v>
      </c>
      <c r="L10" s="27">
        <f t="shared" si="4"/>
        <v>0</v>
      </c>
      <c r="M10" s="26">
        <v>0</v>
      </c>
      <c r="N10" s="26">
        <v>1</v>
      </c>
      <c r="O10" s="39" t="b">
        <f t="shared" si="5"/>
        <v>1</v>
      </c>
      <c r="P10" s="27">
        <f t="shared" si="6"/>
        <v>1</v>
      </c>
      <c r="Q10" s="26">
        <v>0</v>
      </c>
      <c r="R10" s="26">
        <v>1</v>
      </c>
      <c r="S10" s="39" t="b">
        <f t="shared" si="7"/>
        <v>1</v>
      </c>
      <c r="T10" s="27">
        <f t="shared" si="8"/>
        <v>1</v>
      </c>
      <c r="U10" s="26">
        <v>0</v>
      </c>
      <c r="V10" s="26">
        <v>1</v>
      </c>
      <c r="W10" s="39" t="b">
        <f t="shared" si="9"/>
        <v>1</v>
      </c>
      <c r="X10" s="27">
        <f t="shared" si="10"/>
        <v>0.2</v>
      </c>
      <c r="Y10" s="26">
        <v>0</v>
      </c>
      <c r="Z10" s="26">
        <v>0</v>
      </c>
      <c r="AA10" s="39" t="b">
        <f t="shared" si="30"/>
        <v>0</v>
      </c>
      <c r="AB10" s="27">
        <f t="shared" si="11"/>
        <v>0</v>
      </c>
      <c r="AC10" s="26">
        <v>0</v>
      </c>
      <c r="AD10" s="26">
        <v>0</v>
      </c>
      <c r="AE10" s="39" t="b">
        <f t="shared" si="31"/>
        <v>0</v>
      </c>
      <c r="AF10" s="27">
        <f t="shared" si="12"/>
        <v>0</v>
      </c>
      <c r="AG10" s="26">
        <v>0</v>
      </c>
      <c r="AH10" s="26">
        <v>0</v>
      </c>
      <c r="AI10" s="39" t="b">
        <f t="shared" si="32"/>
        <v>0</v>
      </c>
      <c r="AJ10" s="27">
        <f t="shared" si="13"/>
        <v>0</v>
      </c>
      <c r="AK10" s="26">
        <v>0</v>
      </c>
      <c r="AL10" s="26">
        <v>0</v>
      </c>
      <c r="AM10" s="39" t="b">
        <f t="shared" si="33"/>
        <v>0</v>
      </c>
      <c r="AN10" s="27">
        <f t="shared" si="14"/>
        <v>0</v>
      </c>
      <c r="AO10" s="26">
        <v>0</v>
      </c>
      <c r="AP10" s="26">
        <v>0</v>
      </c>
      <c r="AQ10" s="39" t="b">
        <f t="shared" si="34"/>
        <v>0</v>
      </c>
      <c r="AR10" s="27">
        <f t="shared" si="15"/>
        <v>0</v>
      </c>
      <c r="AS10" s="26">
        <v>0</v>
      </c>
      <c r="AT10" s="26">
        <v>0</v>
      </c>
      <c r="AU10" s="39" t="b">
        <f t="shared" si="35"/>
        <v>0</v>
      </c>
      <c r="AV10" s="27">
        <f t="shared" si="16"/>
        <v>0</v>
      </c>
      <c r="AW10" s="26">
        <v>0</v>
      </c>
      <c r="AX10" s="26">
        <v>0</v>
      </c>
      <c r="AY10" s="39" t="b">
        <f t="shared" si="36"/>
        <v>0</v>
      </c>
      <c r="AZ10" s="27">
        <f t="shared" si="0"/>
        <v>0</v>
      </c>
      <c r="BA10" s="26">
        <v>0</v>
      </c>
      <c r="BB10" s="26">
        <v>0</v>
      </c>
      <c r="BC10" s="39" t="b">
        <f t="shared" si="37"/>
        <v>0</v>
      </c>
      <c r="BD10" s="27">
        <f t="shared" si="1"/>
        <v>0</v>
      </c>
      <c r="BE10" s="26">
        <v>0</v>
      </c>
      <c r="BF10" s="26">
        <v>0</v>
      </c>
      <c r="BG10" s="39" t="b">
        <f t="shared" si="38"/>
        <v>0</v>
      </c>
      <c r="BH10" s="27">
        <f t="shared" si="2"/>
        <v>0</v>
      </c>
      <c r="BI10" s="26"/>
      <c r="BJ10" s="34"/>
      <c r="BK10" s="43" t="b">
        <f t="shared" si="3"/>
        <v>0</v>
      </c>
      <c r="BL10" s="27">
        <f t="shared" si="17"/>
        <v>0</v>
      </c>
      <c r="BM10" s="26"/>
      <c r="BN10" s="26"/>
      <c r="BO10" s="39" t="b">
        <f t="shared" si="18"/>
        <v>0</v>
      </c>
      <c r="BP10" s="27">
        <f t="shared" si="19"/>
        <v>0</v>
      </c>
      <c r="BQ10" s="26"/>
      <c r="BR10" s="26"/>
      <c r="BS10" s="39" t="b">
        <f t="shared" si="20"/>
        <v>0</v>
      </c>
      <c r="BT10" s="27">
        <f t="shared" si="21"/>
        <v>0</v>
      </c>
      <c r="BU10" s="26">
        <v>0</v>
      </c>
      <c r="BV10" s="26">
        <v>0</v>
      </c>
      <c r="BW10" s="39" t="b">
        <f t="shared" si="39"/>
        <v>0</v>
      </c>
      <c r="BX10" s="27">
        <f t="shared" si="22"/>
        <v>0</v>
      </c>
      <c r="BY10" s="26">
        <v>0</v>
      </c>
      <c r="BZ10" s="26">
        <v>0</v>
      </c>
      <c r="CA10" s="39" t="b">
        <f t="shared" si="40"/>
        <v>0</v>
      </c>
      <c r="CB10" s="27">
        <f t="shared" si="23"/>
        <v>0</v>
      </c>
      <c r="CC10" s="26">
        <v>0</v>
      </c>
      <c r="CD10" s="26">
        <v>0</v>
      </c>
      <c r="CE10" s="39" t="b">
        <f t="shared" si="41"/>
        <v>0</v>
      </c>
      <c r="CF10" s="27">
        <f t="shared" si="24"/>
        <v>0</v>
      </c>
      <c r="CG10" s="26">
        <v>0</v>
      </c>
      <c r="CH10" s="26">
        <v>0</v>
      </c>
      <c r="CI10" s="39" t="b">
        <f t="shared" si="42"/>
        <v>0</v>
      </c>
      <c r="CJ10" s="27">
        <f t="shared" si="25"/>
        <v>0</v>
      </c>
      <c r="CK10" s="26">
        <v>0</v>
      </c>
      <c r="CL10" s="26">
        <v>0</v>
      </c>
      <c r="CM10" s="39" t="b">
        <f t="shared" si="43"/>
        <v>0</v>
      </c>
      <c r="CN10" s="27">
        <f t="shared" si="26"/>
        <v>0</v>
      </c>
      <c r="CO10" s="26">
        <v>0</v>
      </c>
      <c r="CP10" s="26">
        <v>0</v>
      </c>
      <c r="CQ10" s="39" t="b">
        <f t="shared" si="44"/>
        <v>0</v>
      </c>
      <c r="CR10" s="27">
        <f t="shared" si="27"/>
        <v>0</v>
      </c>
      <c r="CS10" s="26">
        <v>0</v>
      </c>
      <c r="CT10" s="26">
        <v>0</v>
      </c>
      <c r="CU10" s="39" t="b">
        <f t="shared" si="45"/>
        <v>0</v>
      </c>
      <c r="CV10" s="27">
        <f t="shared" si="28"/>
        <v>0</v>
      </c>
    </row>
    <row r="11" spans="1:101" x14ac:dyDescent="0.2">
      <c r="A11">
        <v>1</v>
      </c>
      <c r="B11" s="38"/>
      <c r="C11" s="41"/>
      <c r="D11" s="23"/>
      <c r="E11" s="24"/>
      <c r="F11" s="24"/>
      <c r="G11" s="24"/>
      <c r="H11" s="25"/>
      <c r="I11" s="26">
        <v>0</v>
      </c>
      <c r="J11" s="26">
        <v>0</v>
      </c>
      <c r="K11" s="39" t="b">
        <f t="shared" si="29"/>
        <v>0</v>
      </c>
      <c r="L11" s="27">
        <f t="shared" si="4"/>
        <v>0</v>
      </c>
      <c r="M11" s="36"/>
      <c r="N11" s="36"/>
      <c r="O11" s="39"/>
      <c r="P11" s="27"/>
      <c r="Q11" s="26">
        <v>0</v>
      </c>
      <c r="R11" s="26">
        <v>0</v>
      </c>
      <c r="S11" s="39" t="b">
        <f t="shared" si="7"/>
        <v>0</v>
      </c>
      <c r="T11" s="27">
        <f t="shared" si="8"/>
        <v>0</v>
      </c>
      <c r="U11" s="26">
        <v>0</v>
      </c>
      <c r="V11" s="26">
        <v>0</v>
      </c>
      <c r="W11" s="39" t="b">
        <f t="shared" si="9"/>
        <v>0</v>
      </c>
      <c r="X11" s="27">
        <f t="shared" si="10"/>
        <v>0</v>
      </c>
      <c r="Y11" s="26">
        <v>0</v>
      </c>
      <c r="Z11" s="26">
        <v>0</v>
      </c>
      <c r="AA11" s="39" t="b">
        <f t="shared" si="30"/>
        <v>0</v>
      </c>
      <c r="AB11" s="27">
        <f t="shared" si="11"/>
        <v>0</v>
      </c>
      <c r="AC11" s="26">
        <v>0</v>
      </c>
      <c r="AD11" s="26">
        <v>0</v>
      </c>
      <c r="AE11" s="39" t="b">
        <f t="shared" si="31"/>
        <v>0</v>
      </c>
      <c r="AF11" s="27">
        <f t="shared" si="12"/>
        <v>0</v>
      </c>
      <c r="AG11" s="26">
        <v>0</v>
      </c>
      <c r="AH11" s="26">
        <v>0</v>
      </c>
      <c r="AI11" s="39" t="b">
        <f t="shared" si="32"/>
        <v>0</v>
      </c>
      <c r="AJ11" s="27">
        <f t="shared" si="13"/>
        <v>0</v>
      </c>
      <c r="AK11" s="26">
        <v>0</v>
      </c>
      <c r="AL11" s="26">
        <v>0</v>
      </c>
      <c r="AM11" s="39" t="b">
        <f t="shared" si="33"/>
        <v>0</v>
      </c>
      <c r="AN11" s="27">
        <f t="shared" si="14"/>
        <v>0</v>
      </c>
      <c r="AO11" s="26">
        <v>0</v>
      </c>
      <c r="AP11" s="26">
        <v>0</v>
      </c>
      <c r="AQ11" s="39" t="b">
        <f t="shared" si="34"/>
        <v>0</v>
      </c>
      <c r="AR11" s="27">
        <f t="shared" si="15"/>
        <v>0</v>
      </c>
      <c r="AS11" s="26">
        <v>0</v>
      </c>
      <c r="AT11" s="26">
        <v>0</v>
      </c>
      <c r="AU11" s="39" t="b">
        <f t="shared" si="35"/>
        <v>0</v>
      </c>
      <c r="AV11" s="27">
        <f t="shared" si="16"/>
        <v>0</v>
      </c>
      <c r="AW11" s="26">
        <v>0</v>
      </c>
      <c r="AX11" s="26">
        <v>0</v>
      </c>
      <c r="AY11" s="39" t="b">
        <f t="shared" si="36"/>
        <v>0</v>
      </c>
      <c r="AZ11" s="27">
        <f t="shared" si="0"/>
        <v>0</v>
      </c>
      <c r="BA11" s="26">
        <v>0</v>
      </c>
      <c r="BB11" s="26">
        <v>0</v>
      </c>
      <c r="BC11" s="39" t="b">
        <f t="shared" si="37"/>
        <v>0</v>
      </c>
      <c r="BD11" s="27">
        <f t="shared" si="1"/>
        <v>0</v>
      </c>
      <c r="BE11" s="26">
        <v>0</v>
      </c>
      <c r="BF11" s="26">
        <v>0</v>
      </c>
      <c r="BG11" s="39" t="b">
        <f t="shared" si="38"/>
        <v>0</v>
      </c>
      <c r="BH11" s="27">
        <f t="shared" si="2"/>
        <v>0</v>
      </c>
      <c r="BI11" s="26"/>
      <c r="BJ11" s="34"/>
      <c r="BK11" s="43" t="b">
        <f t="shared" si="3"/>
        <v>0</v>
      </c>
      <c r="BL11" s="27">
        <f t="shared" si="17"/>
        <v>0</v>
      </c>
      <c r="BM11" s="26"/>
      <c r="BN11" s="26"/>
      <c r="BO11" s="39" t="b">
        <f t="shared" si="18"/>
        <v>0</v>
      </c>
      <c r="BP11" s="27">
        <f t="shared" si="19"/>
        <v>0</v>
      </c>
      <c r="BQ11" s="26"/>
      <c r="BR11" s="26"/>
      <c r="BS11" s="39" t="b">
        <f t="shared" si="20"/>
        <v>0</v>
      </c>
      <c r="BT11" s="27">
        <f t="shared" si="21"/>
        <v>0</v>
      </c>
      <c r="BU11" s="26">
        <v>0</v>
      </c>
      <c r="BV11" s="26">
        <v>0</v>
      </c>
      <c r="BW11" s="39" t="b">
        <f t="shared" si="39"/>
        <v>0</v>
      </c>
      <c r="BX11" s="27">
        <f t="shared" si="22"/>
        <v>0</v>
      </c>
      <c r="BY11" s="26">
        <v>0</v>
      </c>
      <c r="BZ11" s="26">
        <v>0</v>
      </c>
      <c r="CA11" s="39" t="b">
        <f t="shared" si="40"/>
        <v>0</v>
      </c>
      <c r="CB11" s="27">
        <f t="shared" si="23"/>
        <v>0</v>
      </c>
      <c r="CC11" s="26">
        <v>0</v>
      </c>
      <c r="CD11" s="26">
        <v>0</v>
      </c>
      <c r="CE11" s="39" t="b">
        <f t="shared" si="41"/>
        <v>0</v>
      </c>
      <c r="CF11" s="27">
        <f t="shared" si="24"/>
        <v>0</v>
      </c>
      <c r="CG11" s="26">
        <v>0</v>
      </c>
      <c r="CH11" s="26">
        <v>0</v>
      </c>
      <c r="CI11" s="39" t="b">
        <f t="shared" si="42"/>
        <v>0</v>
      </c>
      <c r="CJ11" s="27">
        <f t="shared" si="25"/>
        <v>0</v>
      </c>
      <c r="CK11" s="26">
        <v>0</v>
      </c>
      <c r="CL11" s="26">
        <v>0</v>
      </c>
      <c r="CM11" s="39" t="b">
        <f t="shared" si="43"/>
        <v>0</v>
      </c>
      <c r="CN11" s="27">
        <f t="shared" si="26"/>
        <v>0</v>
      </c>
      <c r="CO11" s="26">
        <v>0</v>
      </c>
      <c r="CP11" s="26">
        <v>0</v>
      </c>
      <c r="CQ11" s="39" t="b">
        <f t="shared" si="44"/>
        <v>0</v>
      </c>
      <c r="CR11" s="27">
        <f t="shared" si="27"/>
        <v>0</v>
      </c>
      <c r="CS11" s="26">
        <v>0</v>
      </c>
      <c r="CT11" s="26">
        <v>0</v>
      </c>
      <c r="CU11" s="39" t="b">
        <f t="shared" si="45"/>
        <v>0</v>
      </c>
      <c r="CV11" s="27">
        <f t="shared" si="28"/>
        <v>0</v>
      </c>
    </row>
    <row r="12" spans="1:101" x14ac:dyDescent="0.2">
      <c r="A12">
        <v>1</v>
      </c>
      <c r="B12" s="38"/>
      <c r="C12" s="41"/>
      <c r="D12" s="23"/>
      <c r="E12" s="24"/>
      <c r="F12" s="24"/>
      <c r="G12" s="24"/>
      <c r="H12" s="25"/>
      <c r="I12" s="26">
        <v>0</v>
      </c>
      <c r="J12" s="26">
        <v>0</v>
      </c>
      <c r="K12" s="39" t="b">
        <f>IF(J12,I12&lt;J12,I12&gt;J12)</f>
        <v>0</v>
      </c>
      <c r="L12" s="27">
        <f>(J12-I12)</f>
        <v>0</v>
      </c>
      <c r="M12" s="26">
        <v>1</v>
      </c>
      <c r="N12" s="26">
        <v>1</v>
      </c>
      <c r="O12" s="39" t="b">
        <f t="shared" si="5"/>
        <v>0</v>
      </c>
      <c r="P12" s="27">
        <f t="shared" si="6"/>
        <v>0</v>
      </c>
      <c r="Q12" s="26">
        <v>0</v>
      </c>
      <c r="R12" s="26">
        <v>1</v>
      </c>
      <c r="S12" s="39" t="b">
        <f t="shared" si="7"/>
        <v>1</v>
      </c>
      <c r="T12" s="27">
        <f t="shared" si="8"/>
        <v>1</v>
      </c>
      <c r="U12" s="26">
        <v>1</v>
      </c>
      <c r="V12" s="26">
        <v>1</v>
      </c>
      <c r="W12" s="39" t="b">
        <f t="shared" si="9"/>
        <v>0</v>
      </c>
      <c r="X12" s="27">
        <f t="shared" si="10"/>
        <v>0</v>
      </c>
      <c r="Y12" s="26">
        <v>0</v>
      </c>
      <c r="Z12" s="26">
        <v>0</v>
      </c>
      <c r="AA12" s="39" t="b">
        <f>IF(Z12,Y12&lt;Z12,Y12&gt;Z12)</f>
        <v>0</v>
      </c>
      <c r="AB12" s="27">
        <f>(Z12-Y12)</f>
        <v>0</v>
      </c>
      <c r="AC12" s="26">
        <v>0</v>
      </c>
      <c r="AD12" s="26">
        <v>0</v>
      </c>
      <c r="AE12" s="39" t="b">
        <f>IF(AD12,AC12&lt;AD12,AC12&gt;AD12)</f>
        <v>0</v>
      </c>
      <c r="AF12" s="27">
        <f>(AD12-AC12)</f>
        <v>0</v>
      </c>
      <c r="AG12" s="26">
        <v>0</v>
      </c>
      <c r="AH12" s="26">
        <v>0</v>
      </c>
      <c r="AI12" s="39" t="b">
        <f>IF(AH12,AG12&lt;AH12,AG12&gt;AH12)</f>
        <v>0</v>
      </c>
      <c r="AJ12" s="27">
        <f>(AH12-AG12)</f>
        <v>0</v>
      </c>
      <c r="AK12" s="26">
        <v>0</v>
      </c>
      <c r="AL12" s="26">
        <v>0</v>
      </c>
      <c r="AM12" s="39" t="b">
        <f>IF(AL12,AK12&lt;AL12,AK12&gt;AL12)</f>
        <v>0</v>
      </c>
      <c r="AN12" s="27">
        <f>(AL12-AK12)</f>
        <v>0</v>
      </c>
      <c r="AO12" s="26">
        <v>0</v>
      </c>
      <c r="AP12" s="26">
        <v>0</v>
      </c>
      <c r="AQ12" s="39" t="b">
        <f>IF(AP12,AO12&lt;AP12,AO12&gt;AP12)</f>
        <v>0</v>
      </c>
      <c r="AR12" s="27">
        <f>(AP12-AO12)</f>
        <v>0</v>
      </c>
      <c r="AS12" s="26">
        <v>0</v>
      </c>
      <c r="AT12" s="26">
        <v>0</v>
      </c>
      <c r="AU12" s="39" t="b">
        <f>IF(AT12,AS12&lt;AT12,AS12&gt;AT12)</f>
        <v>0</v>
      </c>
      <c r="AV12" s="27">
        <f>(AT12-AS12)</f>
        <v>0</v>
      </c>
      <c r="AW12" s="26">
        <v>0</v>
      </c>
      <c r="AX12" s="26">
        <v>0</v>
      </c>
      <c r="AY12" s="39" t="b">
        <f>IF(AX12,AW12&lt;AX12,AW12&gt;AX12)</f>
        <v>0</v>
      </c>
      <c r="AZ12" s="27">
        <f t="shared" si="0"/>
        <v>0</v>
      </c>
      <c r="BA12" s="26">
        <v>0</v>
      </c>
      <c r="BB12" s="26">
        <v>0</v>
      </c>
      <c r="BC12" s="39" t="b">
        <f>IF(BB12,BA12&lt;BB12,BA12&gt;BB12)</f>
        <v>0</v>
      </c>
      <c r="BD12" s="27">
        <f t="shared" si="1"/>
        <v>0</v>
      </c>
      <c r="BE12" s="26">
        <v>0</v>
      </c>
      <c r="BF12" s="26">
        <v>0</v>
      </c>
      <c r="BG12" s="39" t="b">
        <f>IF(BF12,BE12&lt;BF12,BE12&gt;BF12)</f>
        <v>0</v>
      </c>
      <c r="BH12" s="27">
        <f t="shared" si="2"/>
        <v>0</v>
      </c>
      <c r="BI12" s="26"/>
      <c r="BJ12" s="34"/>
      <c r="BK12" s="43" t="b">
        <f t="shared" si="3"/>
        <v>0</v>
      </c>
      <c r="BL12" s="27">
        <f t="shared" si="17"/>
        <v>0</v>
      </c>
      <c r="BM12" s="26"/>
      <c r="BN12" s="26"/>
      <c r="BO12" s="39" t="b">
        <f t="shared" si="18"/>
        <v>0</v>
      </c>
      <c r="BP12" s="27">
        <f t="shared" si="19"/>
        <v>0</v>
      </c>
      <c r="BQ12" s="26"/>
      <c r="BR12" s="26"/>
      <c r="BS12" s="39" t="b">
        <f t="shared" si="20"/>
        <v>0</v>
      </c>
      <c r="BT12" s="27">
        <f t="shared" si="21"/>
        <v>0</v>
      </c>
      <c r="BU12" s="26">
        <v>0</v>
      </c>
      <c r="BV12" s="26">
        <v>0</v>
      </c>
      <c r="BW12" s="39" t="b">
        <f>IF(BV12,BU12&lt;BV12,BU12&gt;BV12)</f>
        <v>0</v>
      </c>
      <c r="BX12" s="27">
        <f>(BV12-BU12)</f>
        <v>0</v>
      </c>
      <c r="BY12" s="26">
        <v>0</v>
      </c>
      <c r="BZ12" s="26">
        <v>0</v>
      </c>
      <c r="CA12" s="39" t="b">
        <f>IF(BZ12,BY12&lt;BZ12,BY12&gt;BZ12)</f>
        <v>0</v>
      </c>
      <c r="CB12" s="27">
        <f>(BZ12-BY12)</f>
        <v>0</v>
      </c>
      <c r="CC12" s="26">
        <v>0</v>
      </c>
      <c r="CD12" s="26">
        <v>0</v>
      </c>
      <c r="CE12" s="39" t="b">
        <f>IF(CD12,CC12&lt;CD12,CC12&gt;CD12)</f>
        <v>0</v>
      </c>
      <c r="CF12" s="27">
        <f>(CD12-CC12)</f>
        <v>0</v>
      </c>
      <c r="CG12" s="26">
        <v>0</v>
      </c>
      <c r="CH12" s="26">
        <v>0</v>
      </c>
      <c r="CI12" s="39" t="b">
        <f>IF(CH12,CG12&lt;CH12,CG12&gt;CH12)</f>
        <v>0</v>
      </c>
      <c r="CJ12" s="27">
        <f>(CH12-CG12)</f>
        <v>0</v>
      </c>
      <c r="CK12" s="26">
        <v>0</v>
      </c>
      <c r="CL12" s="26">
        <v>0</v>
      </c>
      <c r="CM12" s="39" t="b">
        <f>IF(CL12,CK12&lt;CL12,CK12&gt;CL12)</f>
        <v>0</v>
      </c>
      <c r="CN12" s="27">
        <f>(CL12-CK12)</f>
        <v>0</v>
      </c>
      <c r="CO12" s="26">
        <v>0</v>
      </c>
      <c r="CP12" s="26">
        <v>0</v>
      </c>
      <c r="CQ12" s="39" t="b">
        <f>IF(CP12,CO12&lt;CP12,CO12&gt;CP12)</f>
        <v>0</v>
      </c>
      <c r="CR12" s="27">
        <f>(CP12-CO12)</f>
        <v>0</v>
      </c>
      <c r="CS12" s="26">
        <v>0</v>
      </c>
      <c r="CT12" s="26">
        <v>0</v>
      </c>
      <c r="CU12" s="39" t="b">
        <f>IF(CT12,CS12&lt;CT12,CS12&gt;CT12)</f>
        <v>0</v>
      </c>
      <c r="CV12" s="27">
        <f>(CT12-CS12)</f>
        <v>0</v>
      </c>
    </row>
    <row r="13" spans="1:101" x14ac:dyDescent="0.2">
      <c r="A13">
        <v>1</v>
      </c>
      <c r="B13" s="38"/>
      <c r="C13" s="41"/>
      <c r="D13" s="23"/>
      <c r="E13" s="24"/>
      <c r="F13" s="24"/>
      <c r="G13" s="24"/>
      <c r="H13" s="25"/>
      <c r="I13" s="26">
        <v>0</v>
      </c>
      <c r="J13" s="26">
        <v>0</v>
      </c>
      <c r="K13" s="39" t="b">
        <f>IF(J13,I13&lt;J13,I13&gt;J13)</f>
        <v>0</v>
      </c>
      <c r="L13" s="27">
        <f>(J13-I13)</f>
        <v>0</v>
      </c>
      <c r="M13" s="26">
        <v>0</v>
      </c>
      <c r="N13" s="26">
        <v>0</v>
      </c>
      <c r="O13" s="39" t="b">
        <f t="shared" si="5"/>
        <v>0</v>
      </c>
      <c r="P13" s="27">
        <f t="shared" si="6"/>
        <v>0</v>
      </c>
      <c r="Q13" s="26">
        <v>0</v>
      </c>
      <c r="R13" s="26">
        <v>0</v>
      </c>
      <c r="S13" s="39" t="b">
        <f t="shared" si="7"/>
        <v>0</v>
      </c>
      <c r="T13" s="27">
        <f t="shared" si="8"/>
        <v>0</v>
      </c>
      <c r="U13" s="26">
        <v>0</v>
      </c>
      <c r="V13" s="26">
        <v>0</v>
      </c>
      <c r="W13" s="39" t="b">
        <f t="shared" si="9"/>
        <v>0</v>
      </c>
      <c r="X13" s="27">
        <f t="shared" si="10"/>
        <v>0</v>
      </c>
      <c r="Y13" s="26">
        <v>0</v>
      </c>
      <c r="Z13" s="26">
        <v>0</v>
      </c>
      <c r="AA13" s="39" t="b">
        <f>IF(Z13,Y13&lt;Z13,Y13&gt;Z13)</f>
        <v>0</v>
      </c>
      <c r="AB13" s="27">
        <f>(Z13-Y13)</f>
        <v>0</v>
      </c>
      <c r="AC13" s="26">
        <v>0</v>
      </c>
      <c r="AD13" s="26">
        <v>0</v>
      </c>
      <c r="AE13" s="39" t="b">
        <f>IF(AD13,AC13&lt;AD13,AC13&gt;AD13)</f>
        <v>0</v>
      </c>
      <c r="AF13" s="27">
        <f>(AD13-AC13)</f>
        <v>0</v>
      </c>
      <c r="AG13" s="26">
        <v>0</v>
      </c>
      <c r="AH13" s="26">
        <v>0</v>
      </c>
      <c r="AI13" s="39" t="b">
        <f>IF(AH13,AG13&lt;AH13,AG13&gt;AH13)</f>
        <v>0</v>
      </c>
      <c r="AJ13" s="27">
        <f>(AH13-AG13)</f>
        <v>0</v>
      </c>
      <c r="AK13" s="26">
        <v>0</v>
      </c>
      <c r="AL13" s="26">
        <v>0</v>
      </c>
      <c r="AM13" s="39" t="b">
        <f>IF(AL13,AK13&lt;AL13,AK13&gt;AL13)</f>
        <v>0</v>
      </c>
      <c r="AN13" s="27">
        <f>(AL13-AK13)</f>
        <v>0</v>
      </c>
      <c r="AO13" s="26">
        <v>0</v>
      </c>
      <c r="AP13" s="26">
        <v>0</v>
      </c>
      <c r="AQ13" s="39" t="b">
        <f>IF(AP13,AO13&lt;AP13,AO13&gt;AP13)</f>
        <v>0</v>
      </c>
      <c r="AR13" s="27">
        <f>(AP13-AO13)</f>
        <v>0</v>
      </c>
      <c r="AS13" s="26">
        <v>0</v>
      </c>
      <c r="AT13" s="26">
        <v>0</v>
      </c>
      <c r="AU13" s="39" t="b">
        <f>IF(AT13,AS13&lt;AT13,AS13&gt;AT13)</f>
        <v>0</v>
      </c>
      <c r="AV13" s="27">
        <f>(AT13-AS13)</f>
        <v>0</v>
      </c>
      <c r="AW13" s="26">
        <v>0</v>
      </c>
      <c r="AX13" s="26">
        <v>0</v>
      </c>
      <c r="AY13" s="39" t="b">
        <f>IF(AX13,AW13&lt;AX13,AW13&gt;AX13)</f>
        <v>0</v>
      </c>
      <c r="AZ13" s="27">
        <f t="shared" si="0"/>
        <v>0</v>
      </c>
      <c r="BA13" s="26">
        <v>0</v>
      </c>
      <c r="BB13" s="26">
        <v>0</v>
      </c>
      <c r="BC13" s="39" t="b">
        <f>IF(BB13,BA13&lt;BB13,BA13&gt;BB13)</f>
        <v>0</v>
      </c>
      <c r="BD13" s="27">
        <f t="shared" si="1"/>
        <v>0</v>
      </c>
      <c r="BE13" s="26">
        <v>0</v>
      </c>
      <c r="BF13" s="26">
        <v>0</v>
      </c>
      <c r="BG13" s="39" t="b">
        <f>IF(BF13,BE13&lt;BF13,BE13&gt;BF13)</f>
        <v>0</v>
      </c>
      <c r="BH13" s="27">
        <f t="shared" si="2"/>
        <v>0</v>
      </c>
      <c r="BI13" s="26"/>
      <c r="BJ13" s="34"/>
      <c r="BK13" s="43" t="b">
        <f t="shared" si="3"/>
        <v>0</v>
      </c>
      <c r="BL13" s="27">
        <f t="shared" si="17"/>
        <v>0</v>
      </c>
      <c r="BM13" s="26"/>
      <c r="BN13" s="26"/>
      <c r="BO13" s="39" t="b">
        <f t="shared" si="18"/>
        <v>0</v>
      </c>
      <c r="BP13" s="27">
        <f t="shared" si="19"/>
        <v>0</v>
      </c>
      <c r="BQ13" s="26"/>
      <c r="BR13" s="26"/>
      <c r="BS13" s="39" t="b">
        <f t="shared" si="20"/>
        <v>0</v>
      </c>
      <c r="BT13" s="27">
        <f t="shared" si="21"/>
        <v>0</v>
      </c>
      <c r="BU13" s="26">
        <v>0</v>
      </c>
      <c r="BV13" s="26">
        <v>0</v>
      </c>
      <c r="BW13" s="39" t="b">
        <f>IF(BV13,BU13&lt;BV13,BU13&gt;BV13)</f>
        <v>0</v>
      </c>
      <c r="BX13" s="27">
        <f>(BV13-BU13)</f>
        <v>0</v>
      </c>
      <c r="BY13" s="26">
        <v>0</v>
      </c>
      <c r="BZ13" s="26">
        <v>0</v>
      </c>
      <c r="CA13" s="39" t="b">
        <f>IF(BZ13,BY13&lt;BZ13,BY13&gt;BZ13)</f>
        <v>0</v>
      </c>
      <c r="CB13" s="27">
        <f>(BZ13-BY13)</f>
        <v>0</v>
      </c>
      <c r="CC13" s="26">
        <v>0</v>
      </c>
      <c r="CD13" s="26">
        <v>0</v>
      </c>
      <c r="CE13" s="39" t="b">
        <f>IF(CD13,CC13&lt;CD13,CC13&gt;CD13)</f>
        <v>0</v>
      </c>
      <c r="CF13" s="27">
        <f>(CD13-CC13)</f>
        <v>0</v>
      </c>
      <c r="CG13" s="26">
        <v>0</v>
      </c>
      <c r="CH13" s="26">
        <v>0</v>
      </c>
      <c r="CI13" s="39" t="b">
        <f>IF(CH13,CG13&lt;CH13,CG13&gt;CH13)</f>
        <v>0</v>
      </c>
      <c r="CJ13" s="27">
        <f>(CH13-CG13)</f>
        <v>0</v>
      </c>
      <c r="CK13" s="26">
        <v>0</v>
      </c>
      <c r="CL13" s="26">
        <v>0</v>
      </c>
      <c r="CM13" s="39" t="b">
        <f>IF(CL13,CK13&lt;CL13,CK13&gt;CL13)</f>
        <v>0</v>
      </c>
      <c r="CN13" s="27">
        <f>(CL13-CK13)</f>
        <v>0</v>
      </c>
      <c r="CO13" s="26">
        <v>0</v>
      </c>
      <c r="CP13" s="26">
        <v>0</v>
      </c>
      <c r="CQ13" s="39" t="b">
        <f>IF(CP13,CO13&lt;CP13,CO13&gt;CP13)</f>
        <v>0</v>
      </c>
      <c r="CR13" s="27">
        <f>(CP13-CO13)</f>
        <v>0</v>
      </c>
      <c r="CS13" s="26">
        <v>0</v>
      </c>
      <c r="CT13" s="26">
        <v>0</v>
      </c>
      <c r="CU13" s="39" t="b">
        <f>IF(CT13,CS13&lt;CT13,CS13&gt;CT13)</f>
        <v>0</v>
      </c>
      <c r="CV13" s="27">
        <f>(CT13-CS13)</f>
        <v>0</v>
      </c>
    </row>
    <row r="14" spans="1:101" x14ac:dyDescent="0.2">
      <c r="A14">
        <v>1</v>
      </c>
      <c r="B14" s="38"/>
      <c r="C14" s="41"/>
      <c r="D14" s="23"/>
      <c r="E14" s="24"/>
      <c r="F14" s="24"/>
      <c r="G14" s="24"/>
      <c r="H14" s="25"/>
      <c r="I14" s="26">
        <v>0</v>
      </c>
      <c r="J14" s="26">
        <v>0</v>
      </c>
      <c r="K14" s="39" t="b">
        <f t="shared" si="29"/>
        <v>0</v>
      </c>
      <c r="L14" s="27">
        <f t="shared" si="4"/>
        <v>0</v>
      </c>
      <c r="M14" s="26">
        <v>0</v>
      </c>
      <c r="N14" s="26">
        <v>1</v>
      </c>
      <c r="O14" s="39" t="b">
        <f t="shared" si="5"/>
        <v>1</v>
      </c>
      <c r="P14" s="27">
        <f t="shared" si="6"/>
        <v>1</v>
      </c>
      <c r="Q14" s="26">
        <v>1</v>
      </c>
      <c r="R14" s="26">
        <v>1</v>
      </c>
      <c r="S14" s="39" t="b">
        <f t="shared" si="7"/>
        <v>0</v>
      </c>
      <c r="T14" s="27">
        <f t="shared" si="8"/>
        <v>0</v>
      </c>
      <c r="U14" s="26">
        <v>0</v>
      </c>
      <c r="V14" s="26">
        <v>0</v>
      </c>
      <c r="W14" s="39" t="b">
        <f t="shared" si="9"/>
        <v>0</v>
      </c>
      <c r="X14" s="27">
        <f t="shared" si="10"/>
        <v>0</v>
      </c>
      <c r="Y14" s="26">
        <v>0</v>
      </c>
      <c r="Z14" s="26">
        <v>0</v>
      </c>
      <c r="AA14" s="39" t="b">
        <f t="shared" ref="AA14:AA25" si="46">IF(Z14,Y14&lt;Z14,Y14&gt;Z14)</f>
        <v>0</v>
      </c>
      <c r="AB14" s="27">
        <f t="shared" ref="AB14:AB25" si="47">(Z14-Y14)</f>
        <v>0</v>
      </c>
      <c r="AC14" s="26">
        <v>0</v>
      </c>
      <c r="AD14" s="26">
        <v>0</v>
      </c>
      <c r="AE14" s="39" t="b">
        <f t="shared" ref="AE14:AE25" si="48">IF(AD14,AC14&lt;AD14,AC14&gt;AD14)</f>
        <v>0</v>
      </c>
      <c r="AF14" s="27">
        <f t="shared" ref="AF14:AF25" si="49">(AD14-AC14)</f>
        <v>0</v>
      </c>
      <c r="AG14" s="26">
        <v>0</v>
      </c>
      <c r="AH14" s="26">
        <v>0</v>
      </c>
      <c r="AI14" s="39" t="b">
        <f t="shared" ref="AI14:AI25" si="50">IF(AH14,AG14&lt;AH14,AG14&gt;AH14)</f>
        <v>0</v>
      </c>
      <c r="AJ14" s="27">
        <f t="shared" ref="AJ14:AJ25" si="51">(AH14-AG14)</f>
        <v>0</v>
      </c>
      <c r="AK14" s="26">
        <v>0</v>
      </c>
      <c r="AL14" s="26">
        <v>0</v>
      </c>
      <c r="AM14" s="39" t="b">
        <f t="shared" ref="AM14:AM25" si="52">IF(AL14,AK14&lt;AL14,AK14&gt;AL14)</f>
        <v>0</v>
      </c>
      <c r="AN14" s="27">
        <f t="shared" ref="AN14:AN25" si="53">(AL14-AK14)</f>
        <v>0</v>
      </c>
      <c r="AO14" s="26">
        <v>0</v>
      </c>
      <c r="AP14" s="26">
        <v>0</v>
      </c>
      <c r="AQ14" s="39" t="b">
        <f t="shared" ref="AQ14:AQ25" si="54">IF(AP14,AO14&lt;AP14,AO14&gt;AP14)</f>
        <v>0</v>
      </c>
      <c r="AR14" s="27">
        <f t="shared" ref="AR14:AR25" si="55">(AP14-AO14)</f>
        <v>0</v>
      </c>
      <c r="AS14" s="26">
        <v>0</v>
      </c>
      <c r="AT14" s="26">
        <v>0</v>
      </c>
      <c r="AU14" s="39" t="b">
        <f t="shared" ref="AU14:AU25" si="56">IF(AT14,AS14&lt;AT14,AS14&gt;AT14)</f>
        <v>0</v>
      </c>
      <c r="AV14" s="27">
        <f t="shared" ref="AV14:AV25" si="57">(AT14-AS14)</f>
        <v>0</v>
      </c>
      <c r="AW14" s="26">
        <v>0</v>
      </c>
      <c r="AX14" s="26">
        <v>0</v>
      </c>
      <c r="AY14" s="39" t="b">
        <f t="shared" ref="AY14:AY25" si="58">IF(AX14,AW14&lt;AX14,AW14&gt;AX14)</f>
        <v>0</v>
      </c>
      <c r="AZ14" s="27">
        <f t="shared" si="0"/>
        <v>0</v>
      </c>
      <c r="BA14" s="26">
        <v>0</v>
      </c>
      <c r="BB14" s="26">
        <v>0</v>
      </c>
      <c r="BC14" s="39" t="b">
        <f t="shared" ref="BC14:BC25" si="59">IF(BB14,BA14&lt;BB14,BA14&gt;BB14)</f>
        <v>0</v>
      </c>
      <c r="BD14" s="27">
        <f t="shared" si="1"/>
        <v>0</v>
      </c>
      <c r="BE14" s="26">
        <v>0</v>
      </c>
      <c r="BF14" s="26">
        <v>0</v>
      </c>
      <c r="BG14" s="39" t="b">
        <f t="shared" ref="BG14:BG25" si="60">IF(BF14,BE14&lt;BF14,BE14&gt;BF14)</f>
        <v>0</v>
      </c>
      <c r="BH14" s="27">
        <f t="shared" si="2"/>
        <v>0</v>
      </c>
      <c r="BI14" s="26"/>
      <c r="BJ14" s="34"/>
      <c r="BK14" s="43" t="b">
        <f t="shared" si="3"/>
        <v>0</v>
      </c>
      <c r="BL14" s="27">
        <f t="shared" si="17"/>
        <v>0</v>
      </c>
      <c r="BM14" s="26"/>
      <c r="BN14" s="26"/>
      <c r="BO14" s="39" t="b">
        <f t="shared" si="18"/>
        <v>0</v>
      </c>
      <c r="BP14" s="27">
        <f t="shared" si="19"/>
        <v>0</v>
      </c>
      <c r="BQ14" s="26"/>
      <c r="BR14" s="26"/>
      <c r="BS14" s="39" t="b">
        <f t="shared" si="20"/>
        <v>0</v>
      </c>
      <c r="BT14" s="27">
        <f t="shared" si="21"/>
        <v>0</v>
      </c>
      <c r="BU14" s="26">
        <v>0</v>
      </c>
      <c r="BV14" s="26">
        <v>0</v>
      </c>
      <c r="BW14" s="39" t="b">
        <f t="shared" ref="BW14:BW25" si="61">IF(BV14,BU14&lt;BV14,BU14&gt;BV14)</f>
        <v>0</v>
      </c>
      <c r="BX14" s="27">
        <f t="shared" ref="BX14:BX25" si="62">(BV14-BU14)</f>
        <v>0</v>
      </c>
      <c r="BY14" s="26">
        <v>0</v>
      </c>
      <c r="BZ14" s="26">
        <v>0</v>
      </c>
      <c r="CA14" s="39" t="b">
        <f t="shared" ref="CA14:CA25" si="63">IF(BZ14,BY14&lt;BZ14,BY14&gt;BZ14)</f>
        <v>0</v>
      </c>
      <c r="CB14" s="27">
        <f t="shared" ref="CB14:CB25" si="64">(BZ14-BY14)</f>
        <v>0</v>
      </c>
      <c r="CC14" s="26">
        <v>0</v>
      </c>
      <c r="CD14" s="26">
        <v>0</v>
      </c>
      <c r="CE14" s="39" t="b">
        <f t="shared" ref="CE14:CE25" si="65">IF(CD14,CC14&lt;CD14,CC14&gt;CD14)</f>
        <v>0</v>
      </c>
      <c r="CF14" s="27">
        <f t="shared" ref="CF14:CF25" si="66">(CD14-CC14)</f>
        <v>0</v>
      </c>
      <c r="CG14" s="26">
        <v>0</v>
      </c>
      <c r="CH14" s="26">
        <v>0</v>
      </c>
      <c r="CI14" s="39" t="b">
        <f t="shared" ref="CI14:CI25" si="67">IF(CH14,CG14&lt;CH14,CG14&gt;CH14)</f>
        <v>0</v>
      </c>
      <c r="CJ14" s="27">
        <f t="shared" ref="CJ14:CJ25" si="68">(CH14-CG14)</f>
        <v>0</v>
      </c>
      <c r="CK14" s="26">
        <v>0</v>
      </c>
      <c r="CL14" s="26">
        <v>0</v>
      </c>
      <c r="CM14" s="39" t="b">
        <f t="shared" ref="CM14:CM25" si="69">IF(CL14,CK14&lt;CL14,CK14&gt;CL14)</f>
        <v>0</v>
      </c>
      <c r="CN14" s="27">
        <f t="shared" ref="CN14:CN25" si="70">(CL14-CK14)</f>
        <v>0</v>
      </c>
      <c r="CO14" s="26">
        <v>0</v>
      </c>
      <c r="CP14" s="26">
        <v>0</v>
      </c>
      <c r="CQ14" s="39" t="b">
        <f t="shared" ref="CQ14:CQ25" si="71">IF(CP14,CO14&lt;CP14,CO14&gt;CP14)</f>
        <v>0</v>
      </c>
      <c r="CR14" s="27">
        <f t="shared" ref="CR14:CR25" si="72">(CP14-CO14)</f>
        <v>0</v>
      </c>
      <c r="CS14" s="26">
        <v>0</v>
      </c>
      <c r="CT14" s="26">
        <v>0</v>
      </c>
      <c r="CU14" s="39" t="b">
        <f t="shared" ref="CU14:CU25" si="73">IF(CT14,CS14&lt;CT14,CS14&gt;CT14)</f>
        <v>0</v>
      </c>
      <c r="CV14" s="27">
        <f t="shared" ref="CV14:CV25" si="74">(CT14-CS14)</f>
        <v>0</v>
      </c>
    </row>
    <row r="15" spans="1:101" x14ac:dyDescent="0.2">
      <c r="A15">
        <v>1</v>
      </c>
      <c r="B15" s="38"/>
      <c r="C15" s="41"/>
      <c r="D15" s="23"/>
      <c r="E15" s="24"/>
      <c r="F15" s="24"/>
      <c r="G15" s="24"/>
      <c r="H15" s="25"/>
      <c r="I15" s="26">
        <v>0</v>
      </c>
      <c r="J15" s="26">
        <v>0</v>
      </c>
      <c r="K15" s="39" t="b">
        <f t="shared" si="29"/>
        <v>0</v>
      </c>
      <c r="L15" s="27">
        <f t="shared" si="4"/>
        <v>0</v>
      </c>
      <c r="M15" s="36"/>
      <c r="N15" s="36"/>
      <c r="O15" s="39"/>
      <c r="P15" s="27"/>
      <c r="Q15" s="26">
        <v>1</v>
      </c>
      <c r="R15" s="26">
        <v>1</v>
      </c>
      <c r="S15" s="39" t="b">
        <f t="shared" si="7"/>
        <v>0</v>
      </c>
      <c r="T15" s="27">
        <f t="shared" si="8"/>
        <v>0</v>
      </c>
      <c r="U15" s="26">
        <v>1</v>
      </c>
      <c r="V15" s="26">
        <v>1</v>
      </c>
      <c r="W15" s="39" t="b">
        <f t="shared" si="9"/>
        <v>0</v>
      </c>
      <c r="X15" s="27">
        <f t="shared" si="10"/>
        <v>0</v>
      </c>
      <c r="Y15" s="26">
        <v>0</v>
      </c>
      <c r="Z15" s="26">
        <v>0</v>
      </c>
      <c r="AA15" s="39" t="b">
        <f t="shared" si="46"/>
        <v>0</v>
      </c>
      <c r="AB15" s="27">
        <f t="shared" si="47"/>
        <v>0</v>
      </c>
      <c r="AC15" s="26">
        <v>0</v>
      </c>
      <c r="AD15" s="26">
        <v>0</v>
      </c>
      <c r="AE15" s="39" t="b">
        <f t="shared" si="48"/>
        <v>0</v>
      </c>
      <c r="AF15" s="27">
        <f t="shared" si="49"/>
        <v>0</v>
      </c>
      <c r="AG15" s="26">
        <v>0</v>
      </c>
      <c r="AH15" s="26">
        <v>0</v>
      </c>
      <c r="AI15" s="39" t="b">
        <f t="shared" si="50"/>
        <v>0</v>
      </c>
      <c r="AJ15" s="27">
        <f t="shared" si="51"/>
        <v>0</v>
      </c>
      <c r="AK15" s="26">
        <v>0</v>
      </c>
      <c r="AL15" s="26">
        <v>0</v>
      </c>
      <c r="AM15" s="39" t="b">
        <f t="shared" si="52"/>
        <v>0</v>
      </c>
      <c r="AN15" s="27">
        <f t="shared" si="53"/>
        <v>0</v>
      </c>
      <c r="AO15" s="26">
        <v>0</v>
      </c>
      <c r="AP15" s="26">
        <v>0</v>
      </c>
      <c r="AQ15" s="39" t="b">
        <f t="shared" si="54"/>
        <v>0</v>
      </c>
      <c r="AR15" s="27">
        <f t="shared" si="55"/>
        <v>0</v>
      </c>
      <c r="AS15" s="26">
        <v>0</v>
      </c>
      <c r="AT15" s="26">
        <v>0</v>
      </c>
      <c r="AU15" s="39" t="b">
        <f t="shared" si="56"/>
        <v>0</v>
      </c>
      <c r="AV15" s="27">
        <f t="shared" si="57"/>
        <v>0</v>
      </c>
      <c r="AW15" s="26">
        <v>0</v>
      </c>
      <c r="AX15" s="26">
        <v>0</v>
      </c>
      <c r="AY15" s="39" t="b">
        <f t="shared" si="58"/>
        <v>0</v>
      </c>
      <c r="AZ15" s="27">
        <f t="shared" si="0"/>
        <v>0</v>
      </c>
      <c r="BA15" s="26">
        <v>0</v>
      </c>
      <c r="BB15" s="26">
        <v>0</v>
      </c>
      <c r="BC15" s="39" t="b">
        <f t="shared" si="59"/>
        <v>0</v>
      </c>
      <c r="BD15" s="27">
        <f t="shared" si="1"/>
        <v>0</v>
      </c>
      <c r="BE15" s="26">
        <v>0</v>
      </c>
      <c r="BF15" s="26">
        <v>0</v>
      </c>
      <c r="BG15" s="39" t="b">
        <f t="shared" si="60"/>
        <v>0</v>
      </c>
      <c r="BH15" s="27">
        <f t="shared" si="2"/>
        <v>0</v>
      </c>
      <c r="BI15" s="26"/>
      <c r="BJ15" s="34"/>
      <c r="BK15" s="43" t="b">
        <f t="shared" si="3"/>
        <v>0</v>
      </c>
      <c r="BL15" s="27">
        <f t="shared" si="17"/>
        <v>0</v>
      </c>
      <c r="BM15" s="26"/>
      <c r="BN15" s="26"/>
      <c r="BO15" s="39" t="b">
        <f t="shared" si="18"/>
        <v>0</v>
      </c>
      <c r="BP15" s="27">
        <f t="shared" si="19"/>
        <v>0</v>
      </c>
      <c r="BQ15" s="26"/>
      <c r="BR15" s="26"/>
      <c r="BS15" s="39" t="b">
        <f t="shared" si="20"/>
        <v>0</v>
      </c>
      <c r="BT15" s="27">
        <f t="shared" si="21"/>
        <v>0</v>
      </c>
      <c r="BU15" s="26">
        <v>0</v>
      </c>
      <c r="BV15" s="26">
        <v>0</v>
      </c>
      <c r="BW15" s="39" t="b">
        <f t="shared" si="61"/>
        <v>0</v>
      </c>
      <c r="BX15" s="27">
        <f t="shared" si="62"/>
        <v>0</v>
      </c>
      <c r="BY15" s="26">
        <v>0</v>
      </c>
      <c r="BZ15" s="26">
        <v>0</v>
      </c>
      <c r="CA15" s="39" t="b">
        <f t="shared" si="63"/>
        <v>0</v>
      </c>
      <c r="CB15" s="27">
        <f t="shared" si="64"/>
        <v>0</v>
      </c>
      <c r="CC15" s="26">
        <v>0</v>
      </c>
      <c r="CD15" s="26">
        <v>0</v>
      </c>
      <c r="CE15" s="39" t="b">
        <f t="shared" si="65"/>
        <v>0</v>
      </c>
      <c r="CF15" s="27">
        <f t="shared" si="66"/>
        <v>0</v>
      </c>
      <c r="CG15" s="26">
        <v>0</v>
      </c>
      <c r="CH15" s="26">
        <v>0</v>
      </c>
      <c r="CI15" s="39" t="b">
        <f t="shared" si="67"/>
        <v>0</v>
      </c>
      <c r="CJ15" s="27">
        <f t="shared" si="68"/>
        <v>0</v>
      </c>
      <c r="CK15" s="26">
        <v>0</v>
      </c>
      <c r="CL15" s="26">
        <v>0</v>
      </c>
      <c r="CM15" s="39" t="b">
        <f t="shared" si="69"/>
        <v>0</v>
      </c>
      <c r="CN15" s="27">
        <f t="shared" si="70"/>
        <v>0</v>
      </c>
      <c r="CO15" s="26">
        <v>0</v>
      </c>
      <c r="CP15" s="26">
        <v>0</v>
      </c>
      <c r="CQ15" s="39" t="b">
        <f t="shared" si="71"/>
        <v>0</v>
      </c>
      <c r="CR15" s="27">
        <f t="shared" si="72"/>
        <v>0</v>
      </c>
      <c r="CS15" s="26">
        <v>0</v>
      </c>
      <c r="CT15" s="26">
        <v>0</v>
      </c>
      <c r="CU15" s="39" t="b">
        <f t="shared" si="73"/>
        <v>0</v>
      </c>
      <c r="CV15" s="27">
        <f t="shared" si="74"/>
        <v>0</v>
      </c>
    </row>
    <row r="16" spans="1:101" x14ac:dyDescent="0.2">
      <c r="A16">
        <v>1</v>
      </c>
      <c r="B16" s="38"/>
      <c r="C16" s="41"/>
      <c r="D16" s="23"/>
      <c r="E16" s="24"/>
      <c r="F16" s="24"/>
      <c r="G16" s="24"/>
      <c r="H16" s="25"/>
      <c r="I16" s="26">
        <v>1</v>
      </c>
      <c r="J16" s="26">
        <v>1</v>
      </c>
      <c r="K16" s="39" t="b">
        <f t="shared" si="29"/>
        <v>0</v>
      </c>
      <c r="L16" s="27">
        <f t="shared" si="4"/>
        <v>0</v>
      </c>
      <c r="M16" s="26">
        <v>0</v>
      </c>
      <c r="N16" s="26">
        <v>0</v>
      </c>
      <c r="O16" s="39" t="b">
        <f t="shared" si="5"/>
        <v>0</v>
      </c>
      <c r="P16" s="27">
        <f t="shared" si="6"/>
        <v>0</v>
      </c>
      <c r="Q16" s="26">
        <v>0</v>
      </c>
      <c r="R16" s="26">
        <v>0</v>
      </c>
      <c r="S16" s="39" t="b">
        <f t="shared" si="7"/>
        <v>0</v>
      </c>
      <c r="T16" s="27">
        <f t="shared" si="8"/>
        <v>0</v>
      </c>
      <c r="U16" s="26">
        <v>0</v>
      </c>
      <c r="V16" s="26">
        <v>0</v>
      </c>
      <c r="W16" s="39" t="b">
        <f t="shared" si="9"/>
        <v>0</v>
      </c>
      <c r="X16" s="27">
        <f t="shared" si="10"/>
        <v>0</v>
      </c>
      <c r="Y16" s="26">
        <v>1</v>
      </c>
      <c r="Z16" s="26">
        <v>1</v>
      </c>
      <c r="AA16" s="39" t="b">
        <f t="shared" si="46"/>
        <v>0</v>
      </c>
      <c r="AB16" s="27">
        <f t="shared" si="47"/>
        <v>0</v>
      </c>
      <c r="AC16" s="26">
        <v>1</v>
      </c>
      <c r="AD16" s="26">
        <v>1</v>
      </c>
      <c r="AE16" s="39" t="b">
        <f t="shared" si="48"/>
        <v>0</v>
      </c>
      <c r="AF16" s="27">
        <f t="shared" si="49"/>
        <v>0</v>
      </c>
      <c r="AG16" s="26">
        <v>1</v>
      </c>
      <c r="AH16" s="26">
        <v>1</v>
      </c>
      <c r="AI16" s="39" t="b">
        <f t="shared" si="50"/>
        <v>0</v>
      </c>
      <c r="AJ16" s="27">
        <f t="shared" si="51"/>
        <v>0</v>
      </c>
      <c r="AK16" s="26">
        <v>1</v>
      </c>
      <c r="AL16" s="26">
        <v>1</v>
      </c>
      <c r="AM16" s="39" t="b">
        <f t="shared" si="52"/>
        <v>0</v>
      </c>
      <c r="AN16" s="27">
        <f t="shared" si="53"/>
        <v>0</v>
      </c>
      <c r="AO16" s="26">
        <v>1</v>
      </c>
      <c r="AP16" s="26">
        <v>1</v>
      </c>
      <c r="AQ16" s="39" t="b">
        <f t="shared" si="54"/>
        <v>0</v>
      </c>
      <c r="AR16" s="27">
        <f t="shared" si="55"/>
        <v>0</v>
      </c>
      <c r="AS16" s="26">
        <v>1</v>
      </c>
      <c r="AT16" s="26">
        <v>1</v>
      </c>
      <c r="AU16" s="39" t="b">
        <f t="shared" si="56"/>
        <v>0</v>
      </c>
      <c r="AV16" s="27">
        <f t="shared" si="57"/>
        <v>0</v>
      </c>
      <c r="AW16" s="26">
        <v>1</v>
      </c>
      <c r="AX16" s="26">
        <v>1</v>
      </c>
      <c r="AY16" s="39" t="b">
        <f t="shared" si="58"/>
        <v>0</v>
      </c>
      <c r="AZ16" s="27">
        <f t="shared" si="0"/>
        <v>0</v>
      </c>
      <c r="BA16" s="26">
        <v>1</v>
      </c>
      <c r="BB16" s="26">
        <v>1</v>
      </c>
      <c r="BC16" s="39" t="b">
        <f t="shared" si="59"/>
        <v>0</v>
      </c>
      <c r="BD16" s="27">
        <f t="shared" si="1"/>
        <v>0</v>
      </c>
      <c r="BE16" s="26">
        <v>1</v>
      </c>
      <c r="BF16" s="26">
        <v>1</v>
      </c>
      <c r="BG16" s="39" t="b">
        <f t="shared" si="60"/>
        <v>0</v>
      </c>
      <c r="BH16" s="27">
        <f t="shared" si="2"/>
        <v>0</v>
      </c>
      <c r="BI16" s="26"/>
      <c r="BJ16" s="34"/>
      <c r="BK16" s="43" t="b">
        <f t="shared" si="3"/>
        <v>0</v>
      </c>
      <c r="BL16" s="27">
        <f t="shared" si="17"/>
        <v>0</v>
      </c>
      <c r="BM16" s="26"/>
      <c r="BN16" s="26"/>
      <c r="BO16" s="39" t="b">
        <f t="shared" si="18"/>
        <v>0</v>
      </c>
      <c r="BP16" s="27">
        <f t="shared" si="19"/>
        <v>0</v>
      </c>
      <c r="BQ16" s="26">
        <v>1</v>
      </c>
      <c r="BR16" s="26">
        <v>2</v>
      </c>
      <c r="BS16" s="39" t="b">
        <f t="shared" si="20"/>
        <v>1</v>
      </c>
      <c r="BT16" s="27">
        <f t="shared" si="21"/>
        <v>0.2</v>
      </c>
      <c r="BU16" s="26">
        <v>1</v>
      </c>
      <c r="BV16" s="26">
        <v>1</v>
      </c>
      <c r="BW16" s="39" t="b">
        <f t="shared" si="61"/>
        <v>0</v>
      </c>
      <c r="BX16" s="27">
        <f t="shared" si="62"/>
        <v>0</v>
      </c>
      <c r="BY16" s="26">
        <v>1</v>
      </c>
      <c r="BZ16" s="26">
        <v>1</v>
      </c>
      <c r="CA16" s="39" t="b">
        <f t="shared" si="63"/>
        <v>0</v>
      </c>
      <c r="CB16" s="27">
        <f t="shared" si="64"/>
        <v>0</v>
      </c>
      <c r="CC16" s="26">
        <v>1</v>
      </c>
      <c r="CD16" s="26">
        <v>1</v>
      </c>
      <c r="CE16" s="39" t="b">
        <f t="shared" si="65"/>
        <v>0</v>
      </c>
      <c r="CF16" s="27">
        <f t="shared" si="66"/>
        <v>0</v>
      </c>
      <c r="CG16" s="26">
        <v>1</v>
      </c>
      <c r="CH16" s="26">
        <v>1</v>
      </c>
      <c r="CI16" s="39" t="b">
        <f t="shared" si="67"/>
        <v>0</v>
      </c>
      <c r="CJ16" s="27">
        <f t="shared" si="68"/>
        <v>0</v>
      </c>
      <c r="CK16" s="26">
        <v>1</v>
      </c>
      <c r="CL16" s="26">
        <v>1</v>
      </c>
      <c r="CM16" s="39" t="b">
        <f t="shared" si="69"/>
        <v>0</v>
      </c>
      <c r="CN16" s="27">
        <f t="shared" si="70"/>
        <v>0</v>
      </c>
      <c r="CO16" s="26">
        <v>1</v>
      </c>
      <c r="CP16" s="26">
        <v>1</v>
      </c>
      <c r="CQ16" s="39" t="b">
        <f t="shared" si="71"/>
        <v>0</v>
      </c>
      <c r="CR16" s="27">
        <f t="shared" si="72"/>
        <v>0</v>
      </c>
      <c r="CS16" s="26">
        <v>1</v>
      </c>
      <c r="CT16" s="26">
        <v>1</v>
      </c>
      <c r="CU16" s="39" t="b">
        <f t="shared" si="73"/>
        <v>0</v>
      </c>
      <c r="CV16" s="27">
        <f t="shared" si="74"/>
        <v>0</v>
      </c>
    </row>
    <row r="17" spans="1:100" x14ac:dyDescent="0.2">
      <c r="A17">
        <v>1</v>
      </c>
      <c r="B17" s="38"/>
      <c r="C17" s="41"/>
      <c r="D17" s="23"/>
      <c r="E17" s="24"/>
      <c r="F17" s="24"/>
      <c r="G17" s="24"/>
      <c r="H17" s="25"/>
      <c r="I17" s="26">
        <v>0</v>
      </c>
      <c r="J17" s="26">
        <v>0</v>
      </c>
      <c r="K17" s="39" t="b">
        <f t="shared" si="29"/>
        <v>0</v>
      </c>
      <c r="L17" s="27">
        <f t="shared" si="4"/>
        <v>0</v>
      </c>
      <c r="M17" s="26">
        <v>0</v>
      </c>
      <c r="N17" s="26">
        <v>0</v>
      </c>
      <c r="O17" s="39" t="b">
        <f t="shared" si="5"/>
        <v>0</v>
      </c>
      <c r="P17" s="27">
        <f t="shared" si="6"/>
        <v>0</v>
      </c>
      <c r="Q17" s="26">
        <v>0</v>
      </c>
      <c r="R17" s="26">
        <v>1</v>
      </c>
      <c r="S17" s="39" t="b">
        <f t="shared" si="7"/>
        <v>1</v>
      </c>
      <c r="T17" s="27">
        <f t="shared" si="8"/>
        <v>1</v>
      </c>
      <c r="U17" s="26">
        <v>0</v>
      </c>
      <c r="V17" s="26">
        <v>0</v>
      </c>
      <c r="W17" s="39" t="b">
        <f t="shared" si="9"/>
        <v>0</v>
      </c>
      <c r="X17" s="27">
        <f t="shared" si="10"/>
        <v>0</v>
      </c>
      <c r="Y17" s="26">
        <v>0</v>
      </c>
      <c r="Z17" s="26">
        <v>0</v>
      </c>
      <c r="AA17" s="39" t="b">
        <f t="shared" si="46"/>
        <v>0</v>
      </c>
      <c r="AB17" s="27">
        <f t="shared" si="47"/>
        <v>0</v>
      </c>
      <c r="AC17" s="26">
        <v>0</v>
      </c>
      <c r="AD17" s="26">
        <v>0</v>
      </c>
      <c r="AE17" s="39" t="b">
        <f t="shared" si="48"/>
        <v>0</v>
      </c>
      <c r="AF17" s="27">
        <f t="shared" si="49"/>
        <v>0</v>
      </c>
      <c r="AG17" s="26">
        <v>0</v>
      </c>
      <c r="AH17" s="26">
        <v>0</v>
      </c>
      <c r="AI17" s="39" t="b">
        <f t="shared" si="50"/>
        <v>0</v>
      </c>
      <c r="AJ17" s="27">
        <f t="shared" si="51"/>
        <v>0</v>
      </c>
      <c r="AK17" s="26">
        <v>0</v>
      </c>
      <c r="AL17" s="26">
        <v>0</v>
      </c>
      <c r="AM17" s="39" t="b">
        <f t="shared" si="52"/>
        <v>0</v>
      </c>
      <c r="AN17" s="27">
        <f t="shared" si="53"/>
        <v>0</v>
      </c>
      <c r="AO17" s="26">
        <v>0</v>
      </c>
      <c r="AP17" s="26">
        <v>0</v>
      </c>
      <c r="AQ17" s="39" t="b">
        <f t="shared" si="54"/>
        <v>0</v>
      </c>
      <c r="AR17" s="27">
        <f t="shared" si="55"/>
        <v>0</v>
      </c>
      <c r="AS17" s="26">
        <v>0</v>
      </c>
      <c r="AT17" s="26">
        <v>0</v>
      </c>
      <c r="AU17" s="39" t="b">
        <f t="shared" si="56"/>
        <v>0</v>
      </c>
      <c r="AV17" s="27">
        <f t="shared" si="57"/>
        <v>0</v>
      </c>
      <c r="AW17" s="26">
        <v>0</v>
      </c>
      <c r="AX17" s="26">
        <v>0</v>
      </c>
      <c r="AY17" s="39" t="b">
        <f t="shared" si="58"/>
        <v>0</v>
      </c>
      <c r="AZ17" s="27">
        <f t="shared" si="0"/>
        <v>0</v>
      </c>
      <c r="BA17" s="26">
        <v>0</v>
      </c>
      <c r="BB17" s="26">
        <v>0</v>
      </c>
      <c r="BC17" s="39" t="b">
        <f t="shared" si="59"/>
        <v>0</v>
      </c>
      <c r="BD17" s="27">
        <f t="shared" si="1"/>
        <v>0</v>
      </c>
      <c r="BE17" s="26">
        <v>0</v>
      </c>
      <c r="BF17" s="26">
        <v>0</v>
      </c>
      <c r="BG17" s="39" t="b">
        <f t="shared" si="60"/>
        <v>0</v>
      </c>
      <c r="BH17" s="27">
        <f t="shared" si="2"/>
        <v>0</v>
      </c>
      <c r="BI17" s="26"/>
      <c r="BJ17" s="34"/>
      <c r="BK17" s="43" t="b">
        <f t="shared" si="3"/>
        <v>0</v>
      </c>
      <c r="BL17" s="27">
        <f t="shared" si="17"/>
        <v>0</v>
      </c>
      <c r="BM17" s="26"/>
      <c r="BN17" s="26"/>
      <c r="BO17" s="39" t="b">
        <f t="shared" si="18"/>
        <v>0</v>
      </c>
      <c r="BP17" s="27">
        <f t="shared" si="19"/>
        <v>0</v>
      </c>
      <c r="BQ17" s="26"/>
      <c r="BR17" s="26"/>
      <c r="BS17" s="39" t="b">
        <f t="shared" si="20"/>
        <v>0</v>
      </c>
      <c r="BT17" s="27">
        <f t="shared" si="21"/>
        <v>0</v>
      </c>
      <c r="BU17" s="26">
        <v>0</v>
      </c>
      <c r="BV17" s="26">
        <v>0</v>
      </c>
      <c r="BW17" s="39" t="b">
        <f t="shared" si="61"/>
        <v>0</v>
      </c>
      <c r="BX17" s="27">
        <f t="shared" si="62"/>
        <v>0</v>
      </c>
      <c r="BY17" s="26">
        <v>0</v>
      </c>
      <c r="BZ17" s="26">
        <v>0</v>
      </c>
      <c r="CA17" s="39" t="b">
        <f t="shared" si="63"/>
        <v>0</v>
      </c>
      <c r="CB17" s="27">
        <f t="shared" si="64"/>
        <v>0</v>
      </c>
      <c r="CC17" s="26">
        <v>0</v>
      </c>
      <c r="CD17" s="26">
        <v>0</v>
      </c>
      <c r="CE17" s="39" t="b">
        <f t="shared" si="65"/>
        <v>0</v>
      </c>
      <c r="CF17" s="27">
        <f t="shared" si="66"/>
        <v>0</v>
      </c>
      <c r="CG17" s="26">
        <v>0</v>
      </c>
      <c r="CH17" s="26">
        <v>0</v>
      </c>
      <c r="CI17" s="39" t="b">
        <f t="shared" si="67"/>
        <v>0</v>
      </c>
      <c r="CJ17" s="27">
        <f t="shared" si="68"/>
        <v>0</v>
      </c>
      <c r="CK17" s="26">
        <v>0</v>
      </c>
      <c r="CL17" s="26">
        <v>0</v>
      </c>
      <c r="CM17" s="39" t="b">
        <f t="shared" si="69"/>
        <v>0</v>
      </c>
      <c r="CN17" s="27">
        <f t="shared" si="70"/>
        <v>0</v>
      </c>
      <c r="CO17" s="26">
        <v>0</v>
      </c>
      <c r="CP17" s="26">
        <v>0</v>
      </c>
      <c r="CQ17" s="39" t="b">
        <f t="shared" si="71"/>
        <v>0</v>
      </c>
      <c r="CR17" s="27">
        <f t="shared" si="72"/>
        <v>0</v>
      </c>
      <c r="CS17" s="26">
        <v>0</v>
      </c>
      <c r="CT17" s="26">
        <v>0</v>
      </c>
      <c r="CU17" s="39" t="b">
        <f t="shared" si="73"/>
        <v>0</v>
      </c>
      <c r="CV17" s="27">
        <f t="shared" si="74"/>
        <v>0</v>
      </c>
    </row>
    <row r="18" spans="1:100" x14ac:dyDescent="0.2">
      <c r="A18">
        <v>1</v>
      </c>
      <c r="B18" s="38"/>
      <c r="C18" s="41"/>
      <c r="D18" s="23"/>
      <c r="E18" s="24"/>
      <c r="F18" s="24"/>
      <c r="G18" s="24"/>
      <c r="H18" s="25"/>
      <c r="I18" s="26">
        <v>0</v>
      </c>
      <c r="J18" s="26">
        <v>1</v>
      </c>
      <c r="K18" s="39" t="b">
        <f t="shared" si="29"/>
        <v>1</v>
      </c>
      <c r="L18" s="27">
        <f t="shared" si="4"/>
        <v>1</v>
      </c>
      <c r="M18" s="26">
        <v>1</v>
      </c>
      <c r="N18" s="26">
        <v>1</v>
      </c>
      <c r="O18" s="39" t="b">
        <f t="shared" si="5"/>
        <v>0</v>
      </c>
      <c r="P18" s="27">
        <f t="shared" si="6"/>
        <v>0</v>
      </c>
      <c r="Q18" s="26">
        <v>0</v>
      </c>
      <c r="R18" s="26">
        <v>1</v>
      </c>
      <c r="S18" s="39" t="b">
        <f t="shared" si="7"/>
        <v>1</v>
      </c>
      <c r="T18" s="27">
        <f t="shared" si="8"/>
        <v>1</v>
      </c>
      <c r="U18" s="26">
        <v>0</v>
      </c>
      <c r="V18" s="26">
        <v>1</v>
      </c>
      <c r="W18" s="39" t="b">
        <f t="shared" si="9"/>
        <v>1</v>
      </c>
      <c r="X18" s="27">
        <f t="shared" si="10"/>
        <v>0.2</v>
      </c>
      <c r="Y18" s="26">
        <v>0</v>
      </c>
      <c r="Z18" s="26">
        <v>1</v>
      </c>
      <c r="AA18" s="39" t="b">
        <f t="shared" si="46"/>
        <v>1</v>
      </c>
      <c r="AB18" s="27">
        <f t="shared" si="47"/>
        <v>1</v>
      </c>
      <c r="AC18" s="26">
        <v>0</v>
      </c>
      <c r="AD18" s="26">
        <v>1</v>
      </c>
      <c r="AE18" s="39" t="b">
        <f t="shared" si="48"/>
        <v>1</v>
      </c>
      <c r="AF18" s="27">
        <f t="shared" si="49"/>
        <v>1</v>
      </c>
      <c r="AG18" s="26">
        <v>0</v>
      </c>
      <c r="AH18" s="26">
        <v>1</v>
      </c>
      <c r="AI18" s="39" t="b">
        <f t="shared" si="50"/>
        <v>1</v>
      </c>
      <c r="AJ18" s="27">
        <f t="shared" si="51"/>
        <v>1</v>
      </c>
      <c r="AK18" s="26">
        <v>0</v>
      </c>
      <c r="AL18" s="26">
        <v>1</v>
      </c>
      <c r="AM18" s="39" t="b">
        <f t="shared" si="52"/>
        <v>1</v>
      </c>
      <c r="AN18" s="27">
        <f t="shared" si="53"/>
        <v>1</v>
      </c>
      <c r="AO18" s="26">
        <v>0</v>
      </c>
      <c r="AP18" s="26">
        <v>1</v>
      </c>
      <c r="AQ18" s="39" t="b">
        <f t="shared" si="54"/>
        <v>1</v>
      </c>
      <c r="AR18" s="27">
        <f t="shared" si="55"/>
        <v>1</v>
      </c>
      <c r="AS18" s="26">
        <v>0</v>
      </c>
      <c r="AT18" s="26">
        <v>1</v>
      </c>
      <c r="AU18" s="39" t="b">
        <f t="shared" si="56"/>
        <v>1</v>
      </c>
      <c r="AV18" s="27">
        <f t="shared" si="57"/>
        <v>1</v>
      </c>
      <c r="AW18" s="26">
        <v>0</v>
      </c>
      <c r="AX18" s="26">
        <v>1</v>
      </c>
      <c r="AY18" s="39" t="b">
        <f t="shared" si="58"/>
        <v>1</v>
      </c>
      <c r="AZ18" s="27">
        <f t="shared" si="0"/>
        <v>1</v>
      </c>
      <c r="BA18" s="26">
        <v>0</v>
      </c>
      <c r="BB18" s="26">
        <v>1</v>
      </c>
      <c r="BC18" s="39" t="b">
        <f t="shared" si="59"/>
        <v>1</v>
      </c>
      <c r="BD18" s="27">
        <f t="shared" si="1"/>
        <v>1</v>
      </c>
      <c r="BE18" s="26">
        <v>0</v>
      </c>
      <c r="BF18" s="26">
        <v>1</v>
      </c>
      <c r="BG18" s="39" t="b">
        <f t="shared" si="60"/>
        <v>1</v>
      </c>
      <c r="BH18" s="27">
        <f t="shared" si="2"/>
        <v>1</v>
      </c>
      <c r="BI18" s="26"/>
      <c r="BJ18" s="34"/>
      <c r="BK18" s="43" t="b">
        <f t="shared" si="3"/>
        <v>0</v>
      </c>
      <c r="BL18" s="27">
        <f t="shared" si="17"/>
        <v>0</v>
      </c>
      <c r="BM18" s="26"/>
      <c r="BN18" s="26"/>
      <c r="BO18" s="39" t="b">
        <f t="shared" si="18"/>
        <v>0</v>
      </c>
      <c r="BP18" s="27">
        <f t="shared" si="19"/>
        <v>0</v>
      </c>
      <c r="BQ18" s="26"/>
      <c r="BR18" s="26"/>
      <c r="BS18" s="39" t="b">
        <f t="shared" si="20"/>
        <v>0</v>
      </c>
      <c r="BT18" s="27">
        <f t="shared" si="21"/>
        <v>0</v>
      </c>
      <c r="BU18" s="26">
        <v>0</v>
      </c>
      <c r="BV18" s="26">
        <v>1</v>
      </c>
      <c r="BW18" s="39" t="b">
        <f t="shared" si="61"/>
        <v>1</v>
      </c>
      <c r="BX18" s="27">
        <f t="shared" si="62"/>
        <v>1</v>
      </c>
      <c r="BY18" s="26">
        <v>0</v>
      </c>
      <c r="BZ18" s="26">
        <v>1</v>
      </c>
      <c r="CA18" s="39" t="b">
        <f t="shared" si="63"/>
        <v>1</v>
      </c>
      <c r="CB18" s="27">
        <f t="shared" si="64"/>
        <v>1</v>
      </c>
      <c r="CC18" s="26">
        <v>0</v>
      </c>
      <c r="CD18" s="26">
        <v>1</v>
      </c>
      <c r="CE18" s="39" t="b">
        <f t="shared" si="65"/>
        <v>1</v>
      </c>
      <c r="CF18" s="27">
        <f t="shared" si="66"/>
        <v>1</v>
      </c>
      <c r="CG18" s="26">
        <v>0</v>
      </c>
      <c r="CH18" s="26">
        <v>1</v>
      </c>
      <c r="CI18" s="39" t="b">
        <f t="shared" si="67"/>
        <v>1</v>
      </c>
      <c r="CJ18" s="27">
        <f t="shared" si="68"/>
        <v>1</v>
      </c>
      <c r="CK18" s="26">
        <v>0</v>
      </c>
      <c r="CL18" s="26">
        <v>1</v>
      </c>
      <c r="CM18" s="39" t="b">
        <f t="shared" si="69"/>
        <v>1</v>
      </c>
      <c r="CN18" s="27">
        <f t="shared" si="70"/>
        <v>1</v>
      </c>
      <c r="CO18" s="26">
        <v>0</v>
      </c>
      <c r="CP18" s="26">
        <v>1</v>
      </c>
      <c r="CQ18" s="39" t="b">
        <f t="shared" si="71"/>
        <v>1</v>
      </c>
      <c r="CR18" s="27">
        <f t="shared" si="72"/>
        <v>1</v>
      </c>
      <c r="CS18" s="26">
        <v>0</v>
      </c>
      <c r="CT18" s="26">
        <v>1</v>
      </c>
      <c r="CU18" s="39" t="b">
        <f t="shared" si="73"/>
        <v>1</v>
      </c>
      <c r="CV18" s="27">
        <f t="shared" si="74"/>
        <v>1</v>
      </c>
    </row>
    <row r="19" spans="1:100" x14ac:dyDescent="0.2">
      <c r="A19">
        <v>1</v>
      </c>
      <c r="B19" s="38"/>
      <c r="C19" s="41"/>
      <c r="D19" s="23"/>
      <c r="E19" s="24"/>
      <c r="F19" s="24"/>
      <c r="G19" s="24"/>
      <c r="H19" s="25"/>
      <c r="I19" s="26">
        <v>1</v>
      </c>
      <c r="J19" s="26">
        <v>1</v>
      </c>
      <c r="K19" s="39" t="b">
        <f t="shared" si="29"/>
        <v>0</v>
      </c>
      <c r="L19" s="27">
        <f t="shared" si="4"/>
        <v>0</v>
      </c>
      <c r="M19" s="26">
        <v>0</v>
      </c>
      <c r="N19" s="26">
        <v>1</v>
      </c>
      <c r="O19" s="39" t="b">
        <f t="shared" si="5"/>
        <v>1</v>
      </c>
      <c r="P19" s="27">
        <f t="shared" si="6"/>
        <v>1</v>
      </c>
      <c r="Q19" s="26">
        <v>1</v>
      </c>
      <c r="R19" s="26">
        <v>1</v>
      </c>
      <c r="S19" s="39" t="b">
        <f t="shared" si="7"/>
        <v>0</v>
      </c>
      <c r="T19" s="27">
        <f t="shared" si="8"/>
        <v>0</v>
      </c>
      <c r="U19" s="26">
        <v>0</v>
      </c>
      <c r="V19" s="26">
        <v>0</v>
      </c>
      <c r="W19" s="39" t="b">
        <f t="shared" si="9"/>
        <v>0</v>
      </c>
      <c r="X19" s="27">
        <f t="shared" si="10"/>
        <v>0</v>
      </c>
      <c r="Y19" s="26">
        <v>1</v>
      </c>
      <c r="Z19" s="26">
        <v>1</v>
      </c>
      <c r="AA19" s="39" t="b">
        <f t="shared" si="46"/>
        <v>0</v>
      </c>
      <c r="AB19" s="27">
        <f t="shared" si="47"/>
        <v>0</v>
      </c>
      <c r="AC19" s="26">
        <v>1</v>
      </c>
      <c r="AD19" s="26">
        <v>1</v>
      </c>
      <c r="AE19" s="39" t="b">
        <f t="shared" si="48"/>
        <v>0</v>
      </c>
      <c r="AF19" s="27">
        <f t="shared" si="49"/>
        <v>0</v>
      </c>
      <c r="AG19" s="26">
        <v>1</v>
      </c>
      <c r="AH19" s="26">
        <v>1</v>
      </c>
      <c r="AI19" s="39" t="b">
        <f t="shared" si="50"/>
        <v>0</v>
      </c>
      <c r="AJ19" s="27">
        <f t="shared" si="51"/>
        <v>0</v>
      </c>
      <c r="AK19" s="26">
        <v>1</v>
      </c>
      <c r="AL19" s="26">
        <v>1</v>
      </c>
      <c r="AM19" s="39" t="b">
        <f t="shared" si="52"/>
        <v>0</v>
      </c>
      <c r="AN19" s="27">
        <f t="shared" si="53"/>
        <v>0</v>
      </c>
      <c r="AO19" s="26">
        <v>1</v>
      </c>
      <c r="AP19" s="26">
        <v>1</v>
      </c>
      <c r="AQ19" s="39" t="b">
        <f t="shared" si="54"/>
        <v>0</v>
      </c>
      <c r="AR19" s="27">
        <f t="shared" si="55"/>
        <v>0</v>
      </c>
      <c r="AS19" s="26">
        <v>1</v>
      </c>
      <c r="AT19" s="26">
        <v>1</v>
      </c>
      <c r="AU19" s="39" t="b">
        <f t="shared" si="56"/>
        <v>0</v>
      </c>
      <c r="AV19" s="27">
        <f t="shared" si="57"/>
        <v>0</v>
      </c>
      <c r="AW19" s="26">
        <v>1</v>
      </c>
      <c r="AX19" s="26">
        <v>1</v>
      </c>
      <c r="AY19" s="39" t="b">
        <f t="shared" si="58"/>
        <v>0</v>
      </c>
      <c r="AZ19" s="27">
        <f t="shared" si="0"/>
        <v>0</v>
      </c>
      <c r="BA19" s="26">
        <v>1</v>
      </c>
      <c r="BB19" s="26">
        <v>1</v>
      </c>
      <c r="BC19" s="39" t="b">
        <f t="shared" si="59"/>
        <v>0</v>
      </c>
      <c r="BD19" s="27">
        <f t="shared" si="1"/>
        <v>0</v>
      </c>
      <c r="BE19" s="26">
        <v>1</v>
      </c>
      <c r="BF19" s="26">
        <v>1</v>
      </c>
      <c r="BG19" s="39" t="b">
        <f t="shared" si="60"/>
        <v>0</v>
      </c>
      <c r="BH19" s="27">
        <f t="shared" si="2"/>
        <v>0</v>
      </c>
      <c r="BI19" s="26"/>
      <c r="BJ19" s="34"/>
      <c r="BK19" s="43" t="b">
        <f t="shared" si="3"/>
        <v>0</v>
      </c>
      <c r="BL19" s="27">
        <f t="shared" si="17"/>
        <v>0</v>
      </c>
      <c r="BM19" s="26"/>
      <c r="BN19" s="26"/>
      <c r="BO19" s="39" t="b">
        <f t="shared" si="18"/>
        <v>0</v>
      </c>
      <c r="BP19" s="27">
        <f t="shared" si="19"/>
        <v>0</v>
      </c>
      <c r="BQ19" s="26"/>
      <c r="BR19" s="26"/>
      <c r="BS19" s="39" t="b">
        <f t="shared" si="20"/>
        <v>0</v>
      </c>
      <c r="BT19" s="27">
        <f t="shared" si="21"/>
        <v>0</v>
      </c>
      <c r="BU19" s="26">
        <v>1</v>
      </c>
      <c r="BV19" s="26">
        <v>1</v>
      </c>
      <c r="BW19" s="39" t="b">
        <f t="shared" si="61"/>
        <v>0</v>
      </c>
      <c r="BX19" s="27">
        <f t="shared" si="62"/>
        <v>0</v>
      </c>
      <c r="BY19" s="26">
        <v>1</v>
      </c>
      <c r="BZ19" s="26">
        <v>1</v>
      </c>
      <c r="CA19" s="39" t="b">
        <f t="shared" si="63"/>
        <v>0</v>
      </c>
      <c r="CB19" s="27">
        <f t="shared" si="64"/>
        <v>0</v>
      </c>
      <c r="CC19" s="26">
        <v>1</v>
      </c>
      <c r="CD19" s="26">
        <v>1</v>
      </c>
      <c r="CE19" s="39" t="b">
        <f t="shared" si="65"/>
        <v>0</v>
      </c>
      <c r="CF19" s="27">
        <f t="shared" si="66"/>
        <v>0</v>
      </c>
      <c r="CG19" s="26">
        <v>1</v>
      </c>
      <c r="CH19" s="26">
        <v>1</v>
      </c>
      <c r="CI19" s="39" t="b">
        <f t="shared" si="67"/>
        <v>0</v>
      </c>
      <c r="CJ19" s="27">
        <f t="shared" si="68"/>
        <v>0</v>
      </c>
      <c r="CK19" s="26">
        <v>1</v>
      </c>
      <c r="CL19" s="26">
        <v>1</v>
      </c>
      <c r="CM19" s="39" t="b">
        <f t="shared" si="69"/>
        <v>0</v>
      </c>
      <c r="CN19" s="27">
        <f t="shared" si="70"/>
        <v>0</v>
      </c>
      <c r="CO19" s="26">
        <v>1</v>
      </c>
      <c r="CP19" s="26">
        <v>1</v>
      </c>
      <c r="CQ19" s="39" t="b">
        <f t="shared" si="71"/>
        <v>0</v>
      </c>
      <c r="CR19" s="27">
        <f t="shared" si="72"/>
        <v>0</v>
      </c>
      <c r="CS19" s="26">
        <v>1</v>
      </c>
      <c r="CT19" s="26">
        <v>1</v>
      </c>
      <c r="CU19" s="39" t="b">
        <f t="shared" si="73"/>
        <v>0</v>
      </c>
      <c r="CV19" s="27">
        <f t="shared" si="74"/>
        <v>0</v>
      </c>
    </row>
    <row r="20" spans="1:100" x14ac:dyDescent="0.2">
      <c r="A20">
        <v>1</v>
      </c>
      <c r="B20" s="38"/>
      <c r="C20" s="41"/>
      <c r="D20" s="23"/>
      <c r="E20" s="24"/>
      <c r="F20" s="24"/>
      <c r="G20" s="24"/>
      <c r="H20" s="25"/>
      <c r="I20" s="26">
        <v>1</v>
      </c>
      <c r="J20" s="26">
        <v>1</v>
      </c>
      <c r="K20" s="39" t="b">
        <f t="shared" si="29"/>
        <v>0</v>
      </c>
      <c r="L20" s="27">
        <f t="shared" si="4"/>
        <v>0</v>
      </c>
      <c r="M20" s="26">
        <v>1</v>
      </c>
      <c r="N20" s="26">
        <v>1</v>
      </c>
      <c r="O20" s="39" t="b">
        <f t="shared" si="5"/>
        <v>0</v>
      </c>
      <c r="P20" s="27">
        <f t="shared" si="6"/>
        <v>0</v>
      </c>
      <c r="Q20" s="26">
        <v>1</v>
      </c>
      <c r="R20" s="26">
        <v>1</v>
      </c>
      <c r="S20" s="39" t="b">
        <f t="shared" si="7"/>
        <v>0</v>
      </c>
      <c r="T20" s="27">
        <f t="shared" si="8"/>
        <v>0</v>
      </c>
      <c r="U20" s="26">
        <v>0</v>
      </c>
      <c r="V20" s="26">
        <v>0</v>
      </c>
      <c r="W20" s="39" t="b">
        <f t="shared" si="9"/>
        <v>0</v>
      </c>
      <c r="X20" s="27">
        <f t="shared" si="10"/>
        <v>0</v>
      </c>
      <c r="Y20" s="26">
        <v>1</v>
      </c>
      <c r="Z20" s="26">
        <v>1</v>
      </c>
      <c r="AA20" s="39" t="b">
        <f t="shared" si="46"/>
        <v>0</v>
      </c>
      <c r="AB20" s="27">
        <f t="shared" si="47"/>
        <v>0</v>
      </c>
      <c r="AC20" s="26">
        <v>1</v>
      </c>
      <c r="AD20" s="26">
        <v>1</v>
      </c>
      <c r="AE20" s="39" t="b">
        <f t="shared" si="48"/>
        <v>0</v>
      </c>
      <c r="AF20" s="27">
        <f t="shared" si="49"/>
        <v>0</v>
      </c>
      <c r="AG20" s="26">
        <v>1</v>
      </c>
      <c r="AH20" s="26">
        <v>1</v>
      </c>
      <c r="AI20" s="39" t="b">
        <f t="shared" si="50"/>
        <v>0</v>
      </c>
      <c r="AJ20" s="27">
        <f t="shared" si="51"/>
        <v>0</v>
      </c>
      <c r="AK20" s="26">
        <v>1</v>
      </c>
      <c r="AL20" s="26">
        <v>1</v>
      </c>
      <c r="AM20" s="39" t="b">
        <f t="shared" si="52"/>
        <v>0</v>
      </c>
      <c r="AN20" s="27">
        <f t="shared" si="53"/>
        <v>0</v>
      </c>
      <c r="AO20" s="26">
        <v>1</v>
      </c>
      <c r="AP20" s="26">
        <v>1</v>
      </c>
      <c r="AQ20" s="39" t="b">
        <f t="shared" si="54"/>
        <v>0</v>
      </c>
      <c r="AR20" s="27">
        <f t="shared" si="55"/>
        <v>0</v>
      </c>
      <c r="AS20" s="26">
        <v>1</v>
      </c>
      <c r="AT20" s="26">
        <v>1</v>
      </c>
      <c r="AU20" s="39" t="b">
        <f t="shared" si="56"/>
        <v>0</v>
      </c>
      <c r="AV20" s="27">
        <f t="shared" si="57"/>
        <v>0</v>
      </c>
      <c r="AW20" s="26">
        <v>1</v>
      </c>
      <c r="AX20" s="26">
        <v>1</v>
      </c>
      <c r="AY20" s="39" t="b">
        <f t="shared" si="58"/>
        <v>0</v>
      </c>
      <c r="AZ20" s="27">
        <f t="shared" si="0"/>
        <v>0</v>
      </c>
      <c r="BA20" s="26">
        <v>1</v>
      </c>
      <c r="BB20" s="26">
        <v>1</v>
      </c>
      <c r="BC20" s="39" t="b">
        <f t="shared" si="59"/>
        <v>0</v>
      </c>
      <c r="BD20" s="27">
        <f t="shared" si="1"/>
        <v>0</v>
      </c>
      <c r="BE20" s="26">
        <v>1</v>
      </c>
      <c r="BF20" s="26">
        <v>1</v>
      </c>
      <c r="BG20" s="39" t="b">
        <f t="shared" si="60"/>
        <v>0</v>
      </c>
      <c r="BH20" s="27">
        <f t="shared" si="2"/>
        <v>0</v>
      </c>
      <c r="BI20" s="26"/>
      <c r="BJ20" s="34"/>
      <c r="BK20" s="43" t="b">
        <f t="shared" si="3"/>
        <v>0</v>
      </c>
      <c r="BL20" s="27">
        <f t="shared" si="17"/>
        <v>0</v>
      </c>
      <c r="BM20" s="26"/>
      <c r="BN20" s="26"/>
      <c r="BO20" s="39" t="b">
        <f t="shared" si="18"/>
        <v>0</v>
      </c>
      <c r="BP20" s="27">
        <f t="shared" si="19"/>
        <v>0</v>
      </c>
      <c r="BQ20" s="26"/>
      <c r="BR20" s="26"/>
      <c r="BS20" s="39" t="b">
        <f t="shared" si="20"/>
        <v>0</v>
      </c>
      <c r="BT20" s="27">
        <f t="shared" si="21"/>
        <v>0</v>
      </c>
      <c r="BU20" s="26">
        <v>1</v>
      </c>
      <c r="BV20" s="26">
        <v>1</v>
      </c>
      <c r="BW20" s="39" t="b">
        <f t="shared" si="61"/>
        <v>0</v>
      </c>
      <c r="BX20" s="27">
        <f t="shared" si="62"/>
        <v>0</v>
      </c>
      <c r="BY20" s="26">
        <v>1</v>
      </c>
      <c r="BZ20" s="26">
        <v>1</v>
      </c>
      <c r="CA20" s="39" t="b">
        <f t="shared" si="63"/>
        <v>0</v>
      </c>
      <c r="CB20" s="27">
        <f t="shared" si="64"/>
        <v>0</v>
      </c>
      <c r="CC20" s="26">
        <v>1</v>
      </c>
      <c r="CD20" s="26">
        <v>1</v>
      </c>
      <c r="CE20" s="39" t="b">
        <f t="shared" si="65"/>
        <v>0</v>
      </c>
      <c r="CF20" s="27">
        <f t="shared" si="66"/>
        <v>0</v>
      </c>
      <c r="CG20" s="26">
        <v>1</v>
      </c>
      <c r="CH20" s="26">
        <v>1</v>
      </c>
      <c r="CI20" s="39" t="b">
        <f t="shared" si="67"/>
        <v>0</v>
      </c>
      <c r="CJ20" s="27">
        <f t="shared" si="68"/>
        <v>0</v>
      </c>
      <c r="CK20" s="26">
        <v>1</v>
      </c>
      <c r="CL20" s="26">
        <v>1</v>
      </c>
      <c r="CM20" s="39" t="b">
        <f t="shared" si="69"/>
        <v>0</v>
      </c>
      <c r="CN20" s="27">
        <f t="shared" si="70"/>
        <v>0</v>
      </c>
      <c r="CO20" s="26">
        <v>1</v>
      </c>
      <c r="CP20" s="26">
        <v>1</v>
      </c>
      <c r="CQ20" s="39" t="b">
        <f t="shared" si="71"/>
        <v>0</v>
      </c>
      <c r="CR20" s="27">
        <f t="shared" si="72"/>
        <v>0</v>
      </c>
      <c r="CS20" s="26">
        <v>1</v>
      </c>
      <c r="CT20" s="26">
        <v>1</v>
      </c>
      <c r="CU20" s="39" t="b">
        <f t="shared" si="73"/>
        <v>0</v>
      </c>
      <c r="CV20" s="27">
        <f t="shared" si="74"/>
        <v>0</v>
      </c>
    </row>
    <row r="21" spans="1:100" x14ac:dyDescent="0.2">
      <c r="A21">
        <v>1</v>
      </c>
      <c r="B21" s="38"/>
      <c r="C21" s="41"/>
      <c r="D21" s="23"/>
      <c r="E21" s="24"/>
      <c r="F21" s="24"/>
      <c r="G21" s="24"/>
      <c r="H21" s="25"/>
      <c r="I21" s="26">
        <v>1</v>
      </c>
      <c r="J21" s="26">
        <v>1</v>
      </c>
      <c r="K21" s="39" t="b">
        <f t="shared" si="29"/>
        <v>0</v>
      </c>
      <c r="L21" s="27">
        <f t="shared" si="4"/>
        <v>0</v>
      </c>
      <c r="M21" s="26">
        <v>0</v>
      </c>
      <c r="N21" s="26">
        <v>1</v>
      </c>
      <c r="O21" s="39" t="b">
        <f t="shared" si="5"/>
        <v>1</v>
      </c>
      <c r="P21" s="27">
        <f t="shared" si="6"/>
        <v>1</v>
      </c>
      <c r="Q21" s="26">
        <v>0</v>
      </c>
      <c r="R21" s="26">
        <v>0</v>
      </c>
      <c r="S21" s="39" t="b">
        <f t="shared" si="7"/>
        <v>0</v>
      </c>
      <c r="T21" s="27">
        <f t="shared" si="8"/>
        <v>0</v>
      </c>
      <c r="U21" s="26">
        <v>0</v>
      </c>
      <c r="V21" s="26">
        <v>0</v>
      </c>
      <c r="W21" s="39" t="b">
        <f t="shared" si="9"/>
        <v>0</v>
      </c>
      <c r="X21" s="27">
        <f t="shared" si="10"/>
        <v>0</v>
      </c>
      <c r="Y21" s="26">
        <v>1</v>
      </c>
      <c r="Z21" s="26">
        <v>1</v>
      </c>
      <c r="AA21" s="39" t="b">
        <f t="shared" si="46"/>
        <v>0</v>
      </c>
      <c r="AB21" s="27">
        <f t="shared" si="47"/>
        <v>0</v>
      </c>
      <c r="AC21" s="26">
        <v>1</v>
      </c>
      <c r="AD21" s="26">
        <v>1</v>
      </c>
      <c r="AE21" s="39" t="b">
        <f t="shared" si="48"/>
        <v>0</v>
      </c>
      <c r="AF21" s="27">
        <f t="shared" si="49"/>
        <v>0</v>
      </c>
      <c r="AG21" s="26">
        <v>1</v>
      </c>
      <c r="AH21" s="26">
        <v>1</v>
      </c>
      <c r="AI21" s="39" t="b">
        <f t="shared" si="50"/>
        <v>0</v>
      </c>
      <c r="AJ21" s="27">
        <f t="shared" si="51"/>
        <v>0</v>
      </c>
      <c r="AK21" s="26">
        <v>1</v>
      </c>
      <c r="AL21" s="26">
        <v>1</v>
      </c>
      <c r="AM21" s="39" t="b">
        <f t="shared" si="52"/>
        <v>0</v>
      </c>
      <c r="AN21" s="27">
        <f t="shared" si="53"/>
        <v>0</v>
      </c>
      <c r="AO21" s="26">
        <v>1</v>
      </c>
      <c r="AP21" s="26">
        <v>1</v>
      </c>
      <c r="AQ21" s="39" t="b">
        <f t="shared" si="54"/>
        <v>0</v>
      </c>
      <c r="AR21" s="27">
        <f t="shared" si="55"/>
        <v>0</v>
      </c>
      <c r="AS21" s="26">
        <v>1</v>
      </c>
      <c r="AT21" s="26">
        <v>1</v>
      </c>
      <c r="AU21" s="39" t="b">
        <f t="shared" si="56"/>
        <v>0</v>
      </c>
      <c r="AV21" s="27">
        <f t="shared" si="57"/>
        <v>0</v>
      </c>
      <c r="AW21" s="26">
        <v>1</v>
      </c>
      <c r="AX21" s="26">
        <v>1</v>
      </c>
      <c r="AY21" s="39" t="b">
        <f t="shared" si="58"/>
        <v>0</v>
      </c>
      <c r="AZ21" s="27">
        <f t="shared" si="0"/>
        <v>0</v>
      </c>
      <c r="BA21" s="26">
        <v>1</v>
      </c>
      <c r="BB21" s="26">
        <v>1</v>
      </c>
      <c r="BC21" s="39" t="b">
        <f t="shared" si="59"/>
        <v>0</v>
      </c>
      <c r="BD21" s="27">
        <f t="shared" si="1"/>
        <v>0</v>
      </c>
      <c r="BE21" s="26">
        <v>1</v>
      </c>
      <c r="BF21" s="26">
        <v>1</v>
      </c>
      <c r="BG21" s="39" t="b">
        <f t="shared" si="60"/>
        <v>0</v>
      </c>
      <c r="BH21" s="27">
        <f t="shared" si="2"/>
        <v>0</v>
      </c>
      <c r="BI21" s="26"/>
      <c r="BJ21" s="34"/>
      <c r="BK21" s="43" t="b">
        <f t="shared" si="3"/>
        <v>0</v>
      </c>
      <c r="BL21" s="27">
        <f t="shared" si="17"/>
        <v>0</v>
      </c>
      <c r="BM21" s="26"/>
      <c r="BN21" s="26"/>
      <c r="BO21" s="39" t="b">
        <f t="shared" si="18"/>
        <v>0</v>
      </c>
      <c r="BP21" s="27">
        <f t="shared" si="19"/>
        <v>0</v>
      </c>
      <c r="BQ21" s="26"/>
      <c r="BR21" s="26"/>
      <c r="BS21" s="39" t="b">
        <f t="shared" si="20"/>
        <v>0</v>
      </c>
      <c r="BT21" s="27">
        <f t="shared" si="21"/>
        <v>0</v>
      </c>
      <c r="BU21" s="26">
        <v>1</v>
      </c>
      <c r="BV21" s="26">
        <v>1</v>
      </c>
      <c r="BW21" s="39" t="b">
        <f t="shared" si="61"/>
        <v>0</v>
      </c>
      <c r="BX21" s="27">
        <f t="shared" si="62"/>
        <v>0</v>
      </c>
      <c r="BY21" s="26">
        <v>1</v>
      </c>
      <c r="BZ21" s="26">
        <v>1</v>
      </c>
      <c r="CA21" s="39" t="b">
        <f t="shared" si="63"/>
        <v>0</v>
      </c>
      <c r="CB21" s="27">
        <f t="shared" si="64"/>
        <v>0</v>
      </c>
      <c r="CC21" s="26">
        <v>1</v>
      </c>
      <c r="CD21" s="26">
        <v>1</v>
      </c>
      <c r="CE21" s="39" t="b">
        <f t="shared" si="65"/>
        <v>0</v>
      </c>
      <c r="CF21" s="27">
        <f t="shared" si="66"/>
        <v>0</v>
      </c>
      <c r="CG21" s="26">
        <v>1</v>
      </c>
      <c r="CH21" s="26">
        <v>1</v>
      </c>
      <c r="CI21" s="39" t="b">
        <f t="shared" si="67"/>
        <v>0</v>
      </c>
      <c r="CJ21" s="27">
        <f t="shared" si="68"/>
        <v>0</v>
      </c>
      <c r="CK21" s="26">
        <v>1</v>
      </c>
      <c r="CL21" s="26">
        <v>1</v>
      </c>
      <c r="CM21" s="39" t="b">
        <f t="shared" si="69"/>
        <v>0</v>
      </c>
      <c r="CN21" s="27">
        <f t="shared" si="70"/>
        <v>0</v>
      </c>
      <c r="CO21" s="26">
        <v>1</v>
      </c>
      <c r="CP21" s="26">
        <v>1</v>
      </c>
      <c r="CQ21" s="39" t="b">
        <f t="shared" si="71"/>
        <v>0</v>
      </c>
      <c r="CR21" s="27">
        <f t="shared" si="72"/>
        <v>0</v>
      </c>
      <c r="CS21" s="26">
        <v>1</v>
      </c>
      <c r="CT21" s="26">
        <v>1</v>
      </c>
      <c r="CU21" s="39" t="b">
        <f t="shared" si="73"/>
        <v>0</v>
      </c>
      <c r="CV21" s="27">
        <f t="shared" si="74"/>
        <v>0</v>
      </c>
    </row>
    <row r="22" spans="1:100" x14ac:dyDescent="0.2">
      <c r="A22">
        <v>1</v>
      </c>
      <c r="B22" s="38"/>
      <c r="C22" s="41"/>
      <c r="D22" s="23"/>
      <c r="E22" s="24"/>
      <c r="F22" s="24"/>
      <c r="G22" s="24"/>
      <c r="H22" s="25"/>
      <c r="I22" s="26">
        <v>0</v>
      </c>
      <c r="J22" s="26">
        <v>0</v>
      </c>
      <c r="K22" s="39" t="b">
        <f t="shared" si="29"/>
        <v>0</v>
      </c>
      <c r="L22" s="27">
        <f t="shared" si="4"/>
        <v>0</v>
      </c>
      <c r="M22" s="26">
        <v>0</v>
      </c>
      <c r="N22" s="26">
        <v>1</v>
      </c>
      <c r="O22" s="39" t="b">
        <f t="shared" si="5"/>
        <v>1</v>
      </c>
      <c r="P22" s="27">
        <f t="shared" si="6"/>
        <v>1</v>
      </c>
      <c r="Q22" s="26">
        <v>0</v>
      </c>
      <c r="R22" s="26">
        <v>1</v>
      </c>
      <c r="S22" s="39" t="b">
        <f t="shared" si="7"/>
        <v>1</v>
      </c>
      <c r="T22" s="27">
        <f t="shared" si="8"/>
        <v>1</v>
      </c>
      <c r="U22" s="26">
        <v>0</v>
      </c>
      <c r="V22" s="26">
        <v>0</v>
      </c>
      <c r="W22" s="39" t="b">
        <f t="shared" si="9"/>
        <v>0</v>
      </c>
      <c r="X22" s="27">
        <f t="shared" si="10"/>
        <v>0</v>
      </c>
      <c r="Y22" s="26">
        <v>0</v>
      </c>
      <c r="Z22" s="26">
        <v>0</v>
      </c>
      <c r="AA22" s="39" t="b">
        <f t="shared" si="46"/>
        <v>0</v>
      </c>
      <c r="AB22" s="27">
        <f t="shared" si="47"/>
        <v>0</v>
      </c>
      <c r="AC22" s="26">
        <v>0</v>
      </c>
      <c r="AD22" s="26">
        <v>0</v>
      </c>
      <c r="AE22" s="39" t="b">
        <f t="shared" si="48"/>
        <v>0</v>
      </c>
      <c r="AF22" s="27">
        <f t="shared" si="49"/>
        <v>0</v>
      </c>
      <c r="AG22" s="26">
        <v>0</v>
      </c>
      <c r="AH22" s="26">
        <v>0</v>
      </c>
      <c r="AI22" s="39" t="b">
        <f t="shared" si="50"/>
        <v>0</v>
      </c>
      <c r="AJ22" s="27">
        <f t="shared" si="51"/>
        <v>0</v>
      </c>
      <c r="AK22" s="26">
        <v>0</v>
      </c>
      <c r="AL22" s="26">
        <v>0</v>
      </c>
      <c r="AM22" s="39" t="b">
        <f t="shared" si="52"/>
        <v>0</v>
      </c>
      <c r="AN22" s="27">
        <f t="shared" si="53"/>
        <v>0</v>
      </c>
      <c r="AO22" s="26">
        <v>0</v>
      </c>
      <c r="AP22" s="26">
        <v>0</v>
      </c>
      <c r="AQ22" s="39" t="b">
        <f t="shared" si="54"/>
        <v>0</v>
      </c>
      <c r="AR22" s="27">
        <f t="shared" si="55"/>
        <v>0</v>
      </c>
      <c r="AS22" s="26">
        <v>0</v>
      </c>
      <c r="AT22" s="26">
        <v>0</v>
      </c>
      <c r="AU22" s="39" t="b">
        <f t="shared" si="56"/>
        <v>0</v>
      </c>
      <c r="AV22" s="27">
        <f t="shared" si="57"/>
        <v>0</v>
      </c>
      <c r="AW22" s="26">
        <v>0</v>
      </c>
      <c r="AX22" s="26">
        <v>0</v>
      </c>
      <c r="AY22" s="39" t="b">
        <f t="shared" si="58"/>
        <v>0</v>
      </c>
      <c r="AZ22" s="27">
        <f t="shared" si="0"/>
        <v>0</v>
      </c>
      <c r="BA22" s="26">
        <v>0</v>
      </c>
      <c r="BB22" s="26">
        <v>0</v>
      </c>
      <c r="BC22" s="39" t="b">
        <f t="shared" si="59"/>
        <v>0</v>
      </c>
      <c r="BD22" s="27">
        <f t="shared" si="1"/>
        <v>0</v>
      </c>
      <c r="BE22" s="26">
        <v>0</v>
      </c>
      <c r="BF22" s="26">
        <v>0</v>
      </c>
      <c r="BG22" s="39" t="b">
        <f t="shared" si="60"/>
        <v>0</v>
      </c>
      <c r="BH22" s="27">
        <f t="shared" si="2"/>
        <v>0</v>
      </c>
      <c r="BI22" s="26"/>
      <c r="BJ22" s="34"/>
      <c r="BK22" s="43" t="b">
        <f t="shared" si="3"/>
        <v>0</v>
      </c>
      <c r="BL22" s="27">
        <f t="shared" si="17"/>
        <v>0</v>
      </c>
      <c r="BM22" s="26"/>
      <c r="BN22" s="26"/>
      <c r="BO22" s="39" t="b">
        <f t="shared" si="18"/>
        <v>0</v>
      </c>
      <c r="BP22" s="27">
        <f t="shared" si="19"/>
        <v>0</v>
      </c>
      <c r="BQ22" s="26"/>
      <c r="BR22" s="26"/>
      <c r="BS22" s="39" t="b">
        <f t="shared" si="20"/>
        <v>0</v>
      </c>
      <c r="BT22" s="27">
        <f t="shared" si="21"/>
        <v>0</v>
      </c>
      <c r="BU22" s="26">
        <v>0</v>
      </c>
      <c r="BV22" s="26">
        <v>0</v>
      </c>
      <c r="BW22" s="39" t="b">
        <f t="shared" si="61"/>
        <v>0</v>
      </c>
      <c r="BX22" s="27">
        <f t="shared" si="62"/>
        <v>0</v>
      </c>
      <c r="BY22" s="26">
        <v>0</v>
      </c>
      <c r="BZ22" s="26">
        <v>0</v>
      </c>
      <c r="CA22" s="39" t="b">
        <f t="shared" si="63"/>
        <v>0</v>
      </c>
      <c r="CB22" s="27">
        <f t="shared" si="64"/>
        <v>0</v>
      </c>
      <c r="CC22" s="26">
        <v>0</v>
      </c>
      <c r="CD22" s="26">
        <v>0</v>
      </c>
      <c r="CE22" s="39" t="b">
        <f t="shared" si="65"/>
        <v>0</v>
      </c>
      <c r="CF22" s="27">
        <f t="shared" si="66"/>
        <v>0</v>
      </c>
      <c r="CG22" s="26">
        <v>0</v>
      </c>
      <c r="CH22" s="26">
        <v>0</v>
      </c>
      <c r="CI22" s="39" t="b">
        <f t="shared" si="67"/>
        <v>0</v>
      </c>
      <c r="CJ22" s="27">
        <f t="shared" si="68"/>
        <v>0</v>
      </c>
      <c r="CK22" s="26">
        <v>0</v>
      </c>
      <c r="CL22" s="26">
        <v>0</v>
      </c>
      <c r="CM22" s="39" t="b">
        <f t="shared" si="69"/>
        <v>0</v>
      </c>
      <c r="CN22" s="27">
        <f t="shared" si="70"/>
        <v>0</v>
      </c>
      <c r="CO22" s="26">
        <v>0</v>
      </c>
      <c r="CP22" s="26">
        <v>0</v>
      </c>
      <c r="CQ22" s="39" t="b">
        <f t="shared" si="71"/>
        <v>0</v>
      </c>
      <c r="CR22" s="27">
        <f t="shared" si="72"/>
        <v>0</v>
      </c>
      <c r="CS22" s="26">
        <v>0</v>
      </c>
      <c r="CT22" s="26">
        <v>0</v>
      </c>
      <c r="CU22" s="39" t="b">
        <f t="shared" si="73"/>
        <v>0</v>
      </c>
      <c r="CV22" s="27">
        <f t="shared" si="74"/>
        <v>0</v>
      </c>
    </row>
    <row r="23" spans="1:100" x14ac:dyDescent="0.2">
      <c r="A23">
        <v>1</v>
      </c>
      <c r="B23" s="38"/>
      <c r="C23" s="41"/>
      <c r="D23" s="23"/>
      <c r="E23" s="24"/>
      <c r="F23" s="24"/>
      <c r="G23" s="24"/>
      <c r="H23" s="25"/>
      <c r="I23" s="26">
        <v>0</v>
      </c>
      <c r="J23" s="26">
        <v>1</v>
      </c>
      <c r="K23" s="39" t="b">
        <f t="shared" si="29"/>
        <v>1</v>
      </c>
      <c r="L23" s="27">
        <f t="shared" si="4"/>
        <v>1</v>
      </c>
      <c r="M23" s="26">
        <v>1</v>
      </c>
      <c r="N23" s="26">
        <v>1</v>
      </c>
      <c r="O23" s="39" t="b">
        <f t="shared" si="5"/>
        <v>0</v>
      </c>
      <c r="P23" s="27">
        <f t="shared" si="6"/>
        <v>0</v>
      </c>
      <c r="Q23" s="26">
        <v>0</v>
      </c>
      <c r="R23" s="26">
        <v>0</v>
      </c>
      <c r="S23" s="39" t="b">
        <f t="shared" si="7"/>
        <v>0</v>
      </c>
      <c r="T23" s="27">
        <f t="shared" si="8"/>
        <v>0</v>
      </c>
      <c r="U23" s="26">
        <v>1</v>
      </c>
      <c r="V23" s="26">
        <v>1</v>
      </c>
      <c r="W23" s="39" t="b">
        <f t="shared" si="9"/>
        <v>0</v>
      </c>
      <c r="X23" s="27">
        <f t="shared" si="10"/>
        <v>0</v>
      </c>
      <c r="Y23" s="26">
        <v>0</v>
      </c>
      <c r="Z23" s="26">
        <v>1</v>
      </c>
      <c r="AA23" s="39" t="b">
        <f t="shared" si="46"/>
        <v>1</v>
      </c>
      <c r="AB23" s="27">
        <f t="shared" si="47"/>
        <v>1</v>
      </c>
      <c r="AC23" s="26">
        <v>0</v>
      </c>
      <c r="AD23" s="26">
        <v>1</v>
      </c>
      <c r="AE23" s="39" t="b">
        <f t="shared" si="48"/>
        <v>1</v>
      </c>
      <c r="AF23" s="27">
        <f t="shared" si="49"/>
        <v>1</v>
      </c>
      <c r="AG23" s="26">
        <v>0</v>
      </c>
      <c r="AH23" s="26">
        <v>1</v>
      </c>
      <c r="AI23" s="39" t="b">
        <f t="shared" si="50"/>
        <v>1</v>
      </c>
      <c r="AJ23" s="27">
        <f t="shared" si="51"/>
        <v>1</v>
      </c>
      <c r="AK23" s="26">
        <v>0</v>
      </c>
      <c r="AL23" s="26">
        <v>1</v>
      </c>
      <c r="AM23" s="39" t="b">
        <f t="shared" si="52"/>
        <v>1</v>
      </c>
      <c r="AN23" s="27">
        <f t="shared" si="53"/>
        <v>1</v>
      </c>
      <c r="AO23" s="26">
        <v>0</v>
      </c>
      <c r="AP23" s="26">
        <v>1</v>
      </c>
      <c r="AQ23" s="39" t="b">
        <f t="shared" si="54"/>
        <v>1</v>
      </c>
      <c r="AR23" s="27">
        <f t="shared" si="55"/>
        <v>1</v>
      </c>
      <c r="AS23" s="26">
        <v>0</v>
      </c>
      <c r="AT23" s="26">
        <v>1</v>
      </c>
      <c r="AU23" s="39" t="b">
        <f t="shared" si="56"/>
        <v>1</v>
      </c>
      <c r="AV23" s="27">
        <f t="shared" si="57"/>
        <v>1</v>
      </c>
      <c r="AW23" s="26">
        <v>0</v>
      </c>
      <c r="AX23" s="26">
        <v>1</v>
      </c>
      <c r="AY23" s="39" t="b">
        <f t="shared" si="58"/>
        <v>1</v>
      </c>
      <c r="AZ23" s="27">
        <f t="shared" si="0"/>
        <v>1</v>
      </c>
      <c r="BA23" s="26">
        <v>0</v>
      </c>
      <c r="BB23" s="26">
        <v>1</v>
      </c>
      <c r="BC23" s="39" t="b">
        <f t="shared" si="59"/>
        <v>1</v>
      </c>
      <c r="BD23" s="27">
        <f t="shared" si="1"/>
        <v>1</v>
      </c>
      <c r="BE23" s="26">
        <v>0</v>
      </c>
      <c r="BF23" s="26">
        <v>1</v>
      </c>
      <c r="BG23" s="39" t="b">
        <f t="shared" si="60"/>
        <v>1</v>
      </c>
      <c r="BH23" s="27">
        <f t="shared" si="2"/>
        <v>1</v>
      </c>
      <c r="BI23" s="26"/>
      <c r="BJ23" s="34"/>
      <c r="BK23" s="43" t="b">
        <f t="shared" si="3"/>
        <v>0</v>
      </c>
      <c r="BL23" s="27">
        <f t="shared" si="17"/>
        <v>0</v>
      </c>
      <c r="BM23" s="26"/>
      <c r="BN23" s="26"/>
      <c r="BO23" s="39" t="b">
        <f t="shared" si="18"/>
        <v>0</v>
      </c>
      <c r="BP23" s="27">
        <f t="shared" si="19"/>
        <v>0</v>
      </c>
      <c r="BQ23" s="26"/>
      <c r="BR23" s="26"/>
      <c r="BS23" s="39" t="b">
        <f t="shared" si="20"/>
        <v>0</v>
      </c>
      <c r="BT23" s="27">
        <f t="shared" si="21"/>
        <v>0</v>
      </c>
      <c r="BU23" s="26">
        <v>0</v>
      </c>
      <c r="BV23" s="26">
        <v>1</v>
      </c>
      <c r="BW23" s="39" t="b">
        <f t="shared" si="61"/>
        <v>1</v>
      </c>
      <c r="BX23" s="27">
        <f t="shared" si="62"/>
        <v>1</v>
      </c>
      <c r="BY23" s="26">
        <v>0</v>
      </c>
      <c r="BZ23" s="26">
        <v>1</v>
      </c>
      <c r="CA23" s="39" t="b">
        <f t="shared" si="63"/>
        <v>1</v>
      </c>
      <c r="CB23" s="27">
        <f t="shared" si="64"/>
        <v>1</v>
      </c>
      <c r="CC23" s="26">
        <v>0</v>
      </c>
      <c r="CD23" s="26">
        <v>1</v>
      </c>
      <c r="CE23" s="39" t="b">
        <f t="shared" si="65"/>
        <v>1</v>
      </c>
      <c r="CF23" s="27">
        <f t="shared" si="66"/>
        <v>1</v>
      </c>
      <c r="CG23" s="26">
        <v>0</v>
      </c>
      <c r="CH23" s="26">
        <v>1</v>
      </c>
      <c r="CI23" s="39" t="b">
        <f t="shared" si="67"/>
        <v>1</v>
      </c>
      <c r="CJ23" s="27">
        <f t="shared" si="68"/>
        <v>1</v>
      </c>
      <c r="CK23" s="26">
        <v>0</v>
      </c>
      <c r="CL23" s="26">
        <v>1</v>
      </c>
      <c r="CM23" s="39" t="b">
        <f t="shared" si="69"/>
        <v>1</v>
      </c>
      <c r="CN23" s="27">
        <f t="shared" si="70"/>
        <v>1</v>
      </c>
      <c r="CO23" s="26">
        <v>0</v>
      </c>
      <c r="CP23" s="26">
        <v>1</v>
      </c>
      <c r="CQ23" s="39" t="b">
        <f t="shared" si="71"/>
        <v>1</v>
      </c>
      <c r="CR23" s="27">
        <f t="shared" si="72"/>
        <v>1</v>
      </c>
      <c r="CS23" s="26">
        <v>0</v>
      </c>
      <c r="CT23" s="26">
        <v>1</v>
      </c>
      <c r="CU23" s="39" t="b">
        <f t="shared" si="73"/>
        <v>1</v>
      </c>
      <c r="CV23" s="27">
        <f t="shared" si="74"/>
        <v>1</v>
      </c>
    </row>
    <row r="24" spans="1:100" x14ac:dyDescent="0.2">
      <c r="A24">
        <v>1</v>
      </c>
      <c r="B24" s="38"/>
      <c r="C24" s="41"/>
      <c r="D24" s="23"/>
      <c r="E24" s="24"/>
      <c r="F24" s="24"/>
      <c r="G24" s="24"/>
      <c r="H24" s="25"/>
      <c r="I24" s="26">
        <v>0</v>
      </c>
      <c r="J24" s="26">
        <v>1</v>
      </c>
      <c r="K24" s="39" t="b">
        <f t="shared" si="29"/>
        <v>1</v>
      </c>
      <c r="L24" s="27">
        <f t="shared" si="4"/>
        <v>1</v>
      </c>
      <c r="M24" s="26">
        <v>0</v>
      </c>
      <c r="N24" s="26">
        <v>0</v>
      </c>
      <c r="O24" s="39" t="b">
        <f t="shared" si="5"/>
        <v>0</v>
      </c>
      <c r="P24" s="27">
        <f t="shared" si="6"/>
        <v>0</v>
      </c>
      <c r="Q24" s="26">
        <v>0</v>
      </c>
      <c r="R24" s="26">
        <v>0</v>
      </c>
      <c r="S24" s="39" t="b">
        <f t="shared" si="7"/>
        <v>0</v>
      </c>
      <c r="T24" s="27">
        <f t="shared" si="8"/>
        <v>0</v>
      </c>
      <c r="U24" s="26">
        <v>0</v>
      </c>
      <c r="V24" s="26">
        <v>0</v>
      </c>
      <c r="W24" s="39" t="b">
        <f t="shared" si="9"/>
        <v>0</v>
      </c>
      <c r="X24" s="27">
        <f t="shared" si="10"/>
        <v>0</v>
      </c>
      <c r="Y24" s="26">
        <v>0</v>
      </c>
      <c r="Z24" s="26">
        <v>1</v>
      </c>
      <c r="AA24" s="39" t="b">
        <f t="shared" si="46"/>
        <v>1</v>
      </c>
      <c r="AB24" s="27">
        <f t="shared" si="47"/>
        <v>1</v>
      </c>
      <c r="AC24" s="26">
        <v>0</v>
      </c>
      <c r="AD24" s="26">
        <v>1</v>
      </c>
      <c r="AE24" s="39" t="b">
        <f t="shared" si="48"/>
        <v>1</v>
      </c>
      <c r="AF24" s="27">
        <f t="shared" si="49"/>
        <v>1</v>
      </c>
      <c r="AG24" s="26">
        <v>0</v>
      </c>
      <c r="AH24" s="26">
        <v>1</v>
      </c>
      <c r="AI24" s="39" t="b">
        <f t="shared" si="50"/>
        <v>1</v>
      </c>
      <c r="AJ24" s="27">
        <f t="shared" si="51"/>
        <v>1</v>
      </c>
      <c r="AK24" s="26">
        <v>0</v>
      </c>
      <c r="AL24" s="26">
        <v>1</v>
      </c>
      <c r="AM24" s="39" t="b">
        <f t="shared" si="52"/>
        <v>1</v>
      </c>
      <c r="AN24" s="27">
        <f t="shared" si="53"/>
        <v>1</v>
      </c>
      <c r="AO24" s="26">
        <v>0</v>
      </c>
      <c r="AP24" s="26">
        <v>1</v>
      </c>
      <c r="AQ24" s="39" t="b">
        <f t="shared" si="54"/>
        <v>1</v>
      </c>
      <c r="AR24" s="27">
        <f t="shared" si="55"/>
        <v>1</v>
      </c>
      <c r="AS24" s="26">
        <v>0</v>
      </c>
      <c r="AT24" s="26">
        <v>1</v>
      </c>
      <c r="AU24" s="39" t="b">
        <f t="shared" si="56"/>
        <v>1</v>
      </c>
      <c r="AV24" s="27">
        <f t="shared" si="57"/>
        <v>1</v>
      </c>
      <c r="AW24" s="26">
        <v>0</v>
      </c>
      <c r="AX24" s="26">
        <v>1</v>
      </c>
      <c r="AY24" s="39" t="b">
        <f t="shared" si="58"/>
        <v>1</v>
      </c>
      <c r="AZ24" s="27">
        <f t="shared" si="0"/>
        <v>1</v>
      </c>
      <c r="BA24" s="26">
        <v>0</v>
      </c>
      <c r="BB24" s="26">
        <v>1</v>
      </c>
      <c r="BC24" s="39" t="b">
        <f t="shared" si="59"/>
        <v>1</v>
      </c>
      <c r="BD24" s="27">
        <f t="shared" si="1"/>
        <v>1</v>
      </c>
      <c r="BE24" s="26">
        <v>0</v>
      </c>
      <c r="BF24" s="26">
        <v>1</v>
      </c>
      <c r="BG24" s="39" t="b">
        <f t="shared" si="60"/>
        <v>1</v>
      </c>
      <c r="BH24" s="27">
        <f t="shared" si="2"/>
        <v>1</v>
      </c>
      <c r="BI24" s="26"/>
      <c r="BJ24" s="34"/>
      <c r="BK24" s="43" t="b">
        <f t="shared" si="3"/>
        <v>0</v>
      </c>
      <c r="BL24" s="27">
        <f t="shared" si="17"/>
        <v>0</v>
      </c>
      <c r="BM24" s="26"/>
      <c r="BN24" s="26"/>
      <c r="BO24" s="39" t="b">
        <f t="shared" si="18"/>
        <v>0</v>
      </c>
      <c r="BP24" s="27">
        <f t="shared" si="19"/>
        <v>0</v>
      </c>
      <c r="BQ24" s="26"/>
      <c r="BR24" s="26"/>
      <c r="BS24" s="39" t="b">
        <f t="shared" si="20"/>
        <v>0</v>
      </c>
      <c r="BT24" s="27">
        <f t="shared" si="21"/>
        <v>0</v>
      </c>
      <c r="BU24" s="26">
        <v>0</v>
      </c>
      <c r="BV24" s="26">
        <v>1</v>
      </c>
      <c r="BW24" s="39" t="b">
        <f t="shared" si="61"/>
        <v>1</v>
      </c>
      <c r="BX24" s="27">
        <f t="shared" si="62"/>
        <v>1</v>
      </c>
      <c r="BY24" s="26">
        <v>0</v>
      </c>
      <c r="BZ24" s="26">
        <v>1</v>
      </c>
      <c r="CA24" s="39" t="b">
        <f t="shared" si="63"/>
        <v>1</v>
      </c>
      <c r="CB24" s="27">
        <f t="shared" si="64"/>
        <v>1</v>
      </c>
      <c r="CC24" s="26">
        <v>0</v>
      </c>
      <c r="CD24" s="26">
        <v>1</v>
      </c>
      <c r="CE24" s="39" t="b">
        <f t="shared" si="65"/>
        <v>1</v>
      </c>
      <c r="CF24" s="27">
        <f t="shared" si="66"/>
        <v>1</v>
      </c>
      <c r="CG24" s="26">
        <v>0</v>
      </c>
      <c r="CH24" s="26">
        <v>1</v>
      </c>
      <c r="CI24" s="39" t="b">
        <f t="shared" si="67"/>
        <v>1</v>
      </c>
      <c r="CJ24" s="27">
        <f t="shared" si="68"/>
        <v>1</v>
      </c>
      <c r="CK24" s="26">
        <v>0</v>
      </c>
      <c r="CL24" s="26">
        <v>1</v>
      </c>
      <c r="CM24" s="39" t="b">
        <f t="shared" si="69"/>
        <v>1</v>
      </c>
      <c r="CN24" s="27">
        <f t="shared" si="70"/>
        <v>1</v>
      </c>
      <c r="CO24" s="26">
        <v>0</v>
      </c>
      <c r="CP24" s="26">
        <v>1</v>
      </c>
      <c r="CQ24" s="39" t="b">
        <f t="shared" si="71"/>
        <v>1</v>
      </c>
      <c r="CR24" s="27">
        <f t="shared" si="72"/>
        <v>1</v>
      </c>
      <c r="CS24" s="26">
        <v>0</v>
      </c>
      <c r="CT24" s="26">
        <v>1</v>
      </c>
      <c r="CU24" s="39" t="b">
        <f t="shared" si="73"/>
        <v>1</v>
      </c>
      <c r="CV24" s="27">
        <f t="shared" si="74"/>
        <v>1</v>
      </c>
    </row>
    <row r="25" spans="1:100" x14ac:dyDescent="0.2">
      <c r="A25">
        <v>1</v>
      </c>
      <c r="B25" s="38"/>
      <c r="C25" s="41"/>
      <c r="D25" s="23"/>
      <c r="E25" s="24"/>
      <c r="F25" s="24"/>
      <c r="G25" s="24"/>
      <c r="H25" s="25"/>
      <c r="I25" s="26">
        <v>0</v>
      </c>
      <c r="J25" s="26">
        <v>0</v>
      </c>
      <c r="K25" s="39" t="b">
        <f t="shared" si="29"/>
        <v>0</v>
      </c>
      <c r="L25" s="27">
        <f t="shared" si="4"/>
        <v>0</v>
      </c>
      <c r="M25" s="36"/>
      <c r="N25" s="36"/>
      <c r="O25" s="39"/>
      <c r="P25" s="27"/>
      <c r="Q25" s="26">
        <v>0</v>
      </c>
      <c r="R25" s="26">
        <v>0</v>
      </c>
      <c r="S25" s="39" t="b">
        <f t="shared" si="7"/>
        <v>0</v>
      </c>
      <c r="T25" s="27">
        <f t="shared" si="8"/>
        <v>0</v>
      </c>
      <c r="U25" s="26">
        <v>0</v>
      </c>
      <c r="V25" s="26">
        <v>0</v>
      </c>
      <c r="W25" s="39" t="b">
        <f t="shared" si="9"/>
        <v>0</v>
      </c>
      <c r="X25" s="27">
        <f t="shared" si="10"/>
        <v>0</v>
      </c>
      <c r="Y25" s="26">
        <v>0</v>
      </c>
      <c r="Z25" s="26">
        <v>0</v>
      </c>
      <c r="AA25" s="39" t="b">
        <f t="shared" si="46"/>
        <v>0</v>
      </c>
      <c r="AB25" s="27">
        <f t="shared" si="47"/>
        <v>0</v>
      </c>
      <c r="AC25" s="26">
        <v>0</v>
      </c>
      <c r="AD25" s="26">
        <v>0</v>
      </c>
      <c r="AE25" s="39" t="b">
        <f t="shared" si="48"/>
        <v>0</v>
      </c>
      <c r="AF25" s="27">
        <f t="shared" si="49"/>
        <v>0</v>
      </c>
      <c r="AG25" s="26">
        <v>0</v>
      </c>
      <c r="AH25" s="26">
        <v>0</v>
      </c>
      <c r="AI25" s="39" t="b">
        <f t="shared" si="50"/>
        <v>0</v>
      </c>
      <c r="AJ25" s="27">
        <f t="shared" si="51"/>
        <v>0</v>
      </c>
      <c r="AK25" s="26">
        <v>0</v>
      </c>
      <c r="AL25" s="26">
        <v>0</v>
      </c>
      <c r="AM25" s="39" t="b">
        <f t="shared" si="52"/>
        <v>0</v>
      </c>
      <c r="AN25" s="27">
        <f t="shared" si="53"/>
        <v>0</v>
      </c>
      <c r="AO25" s="26">
        <v>0</v>
      </c>
      <c r="AP25" s="26">
        <v>0</v>
      </c>
      <c r="AQ25" s="39" t="b">
        <f t="shared" si="54"/>
        <v>0</v>
      </c>
      <c r="AR25" s="27">
        <f t="shared" si="55"/>
        <v>0</v>
      </c>
      <c r="AS25" s="26">
        <v>0</v>
      </c>
      <c r="AT25" s="26">
        <v>0</v>
      </c>
      <c r="AU25" s="39" t="b">
        <f t="shared" si="56"/>
        <v>0</v>
      </c>
      <c r="AV25" s="27">
        <f t="shared" si="57"/>
        <v>0</v>
      </c>
      <c r="AW25" s="26">
        <v>0</v>
      </c>
      <c r="AX25" s="26">
        <v>0</v>
      </c>
      <c r="AY25" s="39" t="b">
        <f t="shared" si="58"/>
        <v>0</v>
      </c>
      <c r="AZ25" s="27">
        <f t="shared" si="0"/>
        <v>0</v>
      </c>
      <c r="BA25" s="26">
        <v>0</v>
      </c>
      <c r="BB25" s="26">
        <v>0</v>
      </c>
      <c r="BC25" s="39" t="b">
        <f t="shared" si="59"/>
        <v>0</v>
      </c>
      <c r="BD25" s="27">
        <f t="shared" si="1"/>
        <v>0</v>
      </c>
      <c r="BE25" s="26">
        <v>0</v>
      </c>
      <c r="BF25" s="26">
        <v>0</v>
      </c>
      <c r="BG25" s="39" t="b">
        <f t="shared" si="60"/>
        <v>0</v>
      </c>
      <c r="BH25" s="27">
        <f t="shared" si="2"/>
        <v>0</v>
      </c>
      <c r="BI25" s="26"/>
      <c r="BJ25" s="34"/>
      <c r="BK25" s="43" t="b">
        <f t="shared" si="3"/>
        <v>0</v>
      </c>
      <c r="BL25" s="27">
        <f t="shared" si="17"/>
        <v>0</v>
      </c>
      <c r="BM25" s="26"/>
      <c r="BN25" s="26"/>
      <c r="BO25" s="39" t="b">
        <f t="shared" si="18"/>
        <v>0</v>
      </c>
      <c r="BP25" s="27">
        <f t="shared" si="19"/>
        <v>0</v>
      </c>
      <c r="BQ25" s="26"/>
      <c r="BR25" s="26"/>
      <c r="BS25" s="39" t="b">
        <f t="shared" si="20"/>
        <v>0</v>
      </c>
      <c r="BT25" s="27">
        <f t="shared" si="21"/>
        <v>0</v>
      </c>
      <c r="BU25" s="26">
        <v>0</v>
      </c>
      <c r="BV25" s="26">
        <v>0</v>
      </c>
      <c r="BW25" s="39" t="b">
        <f t="shared" si="61"/>
        <v>0</v>
      </c>
      <c r="BX25" s="27">
        <f t="shared" si="62"/>
        <v>0</v>
      </c>
      <c r="BY25" s="26">
        <v>0</v>
      </c>
      <c r="BZ25" s="26">
        <v>0</v>
      </c>
      <c r="CA25" s="39" t="b">
        <f t="shared" si="63"/>
        <v>0</v>
      </c>
      <c r="CB25" s="27">
        <f t="shared" si="64"/>
        <v>0</v>
      </c>
      <c r="CC25" s="26">
        <v>0</v>
      </c>
      <c r="CD25" s="26">
        <v>0</v>
      </c>
      <c r="CE25" s="39" t="b">
        <f t="shared" si="65"/>
        <v>0</v>
      </c>
      <c r="CF25" s="27">
        <f t="shared" si="66"/>
        <v>0</v>
      </c>
      <c r="CG25" s="26">
        <v>0</v>
      </c>
      <c r="CH25" s="26">
        <v>0</v>
      </c>
      <c r="CI25" s="39" t="b">
        <f t="shared" si="67"/>
        <v>0</v>
      </c>
      <c r="CJ25" s="27">
        <f t="shared" si="68"/>
        <v>0</v>
      </c>
      <c r="CK25" s="26">
        <v>0</v>
      </c>
      <c r="CL25" s="26">
        <v>0</v>
      </c>
      <c r="CM25" s="39" t="b">
        <f t="shared" si="69"/>
        <v>0</v>
      </c>
      <c r="CN25" s="27">
        <f t="shared" si="70"/>
        <v>0</v>
      </c>
      <c r="CO25" s="26">
        <v>0</v>
      </c>
      <c r="CP25" s="26">
        <v>0</v>
      </c>
      <c r="CQ25" s="39" t="b">
        <f t="shared" si="71"/>
        <v>0</v>
      </c>
      <c r="CR25" s="27">
        <f t="shared" si="72"/>
        <v>0</v>
      </c>
      <c r="CS25" s="26">
        <v>0</v>
      </c>
      <c r="CT25" s="26">
        <v>0</v>
      </c>
      <c r="CU25" s="39" t="b">
        <f t="shared" si="73"/>
        <v>0</v>
      </c>
      <c r="CV25" s="27">
        <f t="shared" si="74"/>
        <v>0</v>
      </c>
    </row>
    <row r="26" spans="1:100" x14ac:dyDescent="0.2">
      <c r="A26">
        <f>SUM(A6:A25)</f>
        <v>20</v>
      </c>
      <c r="B26" s="38"/>
      <c r="C26" s="41"/>
      <c r="D26" s="31"/>
      <c r="E26" s="32"/>
      <c r="F26" s="24"/>
      <c r="G26" s="24"/>
      <c r="H26" s="33"/>
      <c r="I26" s="26"/>
      <c r="J26" s="26"/>
      <c r="K26" s="39"/>
      <c r="L26" s="27"/>
      <c r="M26" s="26"/>
      <c r="N26" s="26"/>
      <c r="O26" s="39"/>
      <c r="P26" s="27"/>
      <c r="Q26" s="26"/>
      <c r="R26" s="26"/>
      <c r="S26" s="39"/>
      <c r="T26" s="27"/>
      <c r="U26" s="26"/>
      <c r="V26" s="26"/>
      <c r="W26" s="39"/>
      <c r="X26" s="27"/>
      <c r="Y26" s="26"/>
      <c r="Z26" s="26"/>
      <c r="AA26" s="39"/>
      <c r="AB26" s="27"/>
      <c r="AC26" s="26"/>
      <c r="AD26" s="26"/>
      <c r="AE26" s="39"/>
      <c r="AF26" s="27"/>
      <c r="AG26" s="26"/>
      <c r="AH26" s="26"/>
      <c r="AI26" s="39"/>
      <c r="AJ26" s="27"/>
      <c r="AK26" s="26"/>
      <c r="AL26" s="26"/>
      <c r="AM26" s="39"/>
      <c r="AN26" s="27"/>
      <c r="AO26" s="26"/>
      <c r="AP26" s="26"/>
      <c r="AQ26" s="39"/>
      <c r="AR26" s="27"/>
      <c r="AS26" s="26"/>
      <c r="AT26" s="26"/>
      <c r="AU26" s="39"/>
      <c r="AV26" s="27"/>
      <c r="AW26" s="26"/>
      <c r="AX26" s="26"/>
      <c r="AY26" s="39"/>
      <c r="AZ26" s="27"/>
      <c r="BA26" s="26"/>
      <c r="BB26" s="26"/>
      <c r="BC26" s="39"/>
      <c r="BD26" s="27"/>
      <c r="BE26" s="26"/>
      <c r="BF26" s="26"/>
      <c r="BG26" s="39"/>
      <c r="BH26" s="27"/>
      <c r="BI26" s="26"/>
      <c r="BJ26" s="34"/>
      <c r="BK26" s="44"/>
      <c r="BL26" s="27"/>
      <c r="BM26" s="26"/>
      <c r="BN26" s="26"/>
      <c r="BO26" s="39"/>
      <c r="BP26" s="28"/>
      <c r="BQ26" s="26"/>
      <c r="BR26" s="26"/>
      <c r="BS26" s="39" t="b">
        <f t="shared" si="20"/>
        <v>0</v>
      </c>
      <c r="BT26" s="28"/>
      <c r="BU26" s="26"/>
      <c r="BV26" s="26"/>
      <c r="BW26" s="39"/>
      <c r="BX26" s="27"/>
      <c r="BY26" s="26"/>
      <c r="BZ26" s="26"/>
      <c r="CA26" s="39"/>
      <c r="CB26" s="27"/>
      <c r="CC26" s="26"/>
      <c r="CD26" s="26"/>
      <c r="CE26" s="39"/>
      <c r="CF26" s="27"/>
      <c r="CG26" s="26"/>
      <c r="CH26" s="26"/>
      <c r="CI26" s="39"/>
      <c r="CJ26" s="27"/>
      <c r="CK26" s="26"/>
      <c r="CL26" s="26"/>
      <c r="CM26" s="39"/>
      <c r="CN26" s="27"/>
      <c r="CO26" s="26"/>
      <c r="CP26" s="26"/>
      <c r="CQ26" s="39"/>
      <c r="CR26" s="27"/>
      <c r="CS26" s="26"/>
      <c r="CT26" s="26"/>
      <c r="CU26" s="39"/>
      <c r="CV26" s="27"/>
    </row>
    <row r="27" spans="1:100" ht="17" hidden="1" thickBot="1" x14ac:dyDescent="0.25">
      <c r="B27" s="38"/>
      <c r="C27" s="4" t="s">
        <v>14</v>
      </c>
      <c r="D27" s="21"/>
      <c r="E27" s="7">
        <f>SUM(E6:E25)/COUNT(E6:E25)</f>
        <v>38</v>
      </c>
      <c r="F27" s="5"/>
      <c r="G27" s="5"/>
      <c r="H27" s="8" t="e">
        <f>SUM(H6:H25)/COUNT(H6:H25)</f>
        <v>#DIV/0!</v>
      </c>
      <c r="I27" s="35">
        <f>SUM(I6:I25)/$A26</f>
        <v>0.2</v>
      </c>
      <c r="J27" s="35">
        <f>SUM(J6:J25)/$A26</f>
        <v>0.35</v>
      </c>
      <c r="K27" s="13"/>
      <c r="L27" s="9"/>
      <c r="M27" s="35">
        <f>SUM(M6:M25)/$A26</f>
        <v>0.25</v>
      </c>
      <c r="N27" s="35">
        <f>SUM(N6:N25)/$A26</f>
        <v>0.55000000000000004</v>
      </c>
      <c r="O27" s="13"/>
      <c r="P27" s="9"/>
      <c r="Q27" s="35">
        <f>SUM(Q6:Q25)/$A26</f>
        <v>0.3</v>
      </c>
      <c r="R27" s="35">
        <f>SUM(R6:R25)/$A26</f>
        <v>0.6</v>
      </c>
      <c r="S27" s="14"/>
      <c r="T27" s="9"/>
      <c r="U27" s="35">
        <f>SUM(U6:U25)/$A26</f>
        <v>0.2</v>
      </c>
      <c r="V27" s="35">
        <f>SUM(V6:V25)/$A26</f>
        <v>0.3</v>
      </c>
      <c r="W27" s="14"/>
      <c r="X27" s="9" t="e">
        <f>SUM(X6:X8)/(COUNTIF(W6:W8,TRUE))</f>
        <v>#DIV/0!</v>
      </c>
      <c r="Y27" s="35">
        <f>SUM(Y6:Y25)/$A26</f>
        <v>0.2</v>
      </c>
      <c r="Z27" s="35">
        <f>SUM(Z6:Z25)/$A26</f>
        <v>0.35</v>
      </c>
      <c r="AA27" s="13"/>
      <c r="AB27" s="9"/>
      <c r="AC27" s="35">
        <f>SUM(AC6:AC25)/$A26</f>
        <v>0.2</v>
      </c>
      <c r="AD27" s="35">
        <f>SUM(AD6:AD25)/$A26</f>
        <v>0.35</v>
      </c>
      <c r="AE27" s="13"/>
      <c r="AF27" s="9"/>
      <c r="AG27" s="35">
        <f>SUM(AG6:AG25)/$A26</f>
        <v>0.2</v>
      </c>
      <c r="AH27" s="35">
        <f>SUM(AH6:AH25)/$A26</f>
        <v>0.35</v>
      </c>
      <c r="AI27" s="13"/>
      <c r="AJ27" s="9"/>
      <c r="AK27" s="35">
        <f>SUM(AK6:AK25)/$A26</f>
        <v>0.2</v>
      </c>
      <c r="AL27" s="35">
        <f>SUM(AL6:AL25)/$A26</f>
        <v>0.35</v>
      </c>
      <c r="AM27" s="13"/>
      <c r="AN27" s="9"/>
      <c r="AO27" s="10">
        <f>COUNTIF(AO7:AO26, 3)/COUNT(AO7:AO26)</f>
        <v>0</v>
      </c>
      <c r="AP27" s="10">
        <f>COUNTIF(AP7:AP26, 3)/COUNT(AP7:AP26)</f>
        <v>0</v>
      </c>
      <c r="AQ27" s="10">
        <f>COUNTIF(AQ7:AQ9,TRUE)/COUNTA(AQ7:AQ26)</f>
        <v>0</v>
      </c>
      <c r="AR27" s="17">
        <f>SUM(AR6:AR25)/COUNT(AR6:AR25)</f>
        <v>0.15</v>
      </c>
      <c r="AS27" s="10">
        <f>COUNTIF(AS7:AS26, 3)/COUNT(AS7:AS26)</f>
        <v>0</v>
      </c>
      <c r="AT27" s="10">
        <f>COUNTIF(AT7:AT26, 3)/COUNT(AT7:AT26)</f>
        <v>0</v>
      </c>
      <c r="AU27" s="10">
        <f>COUNTIF(AU7:AU9,TRUE)/COUNTA(AU7:AU26)</f>
        <v>0</v>
      </c>
      <c r="AV27" s="17">
        <f>SUM(AV6:AV25)/COUNT(AV6:AV25)</f>
        <v>0.15</v>
      </c>
      <c r="AW27" s="10">
        <f>COUNTIF(AW7:AW26, 3)/COUNT(AW7:AW26)</f>
        <v>0</v>
      </c>
      <c r="AX27" s="10">
        <f>COUNTIF(AX7:AX26, 3)/COUNT(AX7:AX26)</f>
        <v>0</v>
      </c>
      <c r="AY27" s="10">
        <f>COUNTIF(AY7:AY9,TRUE)/COUNTA(AY7:AY26)</f>
        <v>0</v>
      </c>
      <c r="AZ27" s="17">
        <f>SUM(AZ6:AZ25)/COUNT(AZ6:AZ25)</f>
        <v>0.15</v>
      </c>
      <c r="BA27" s="10">
        <f>COUNTIF(BA7:BA26, 3)/COUNT(BA7:BA26)</f>
        <v>0</v>
      </c>
      <c r="BB27" s="10">
        <f>COUNTIF(BB7:BB26, 3)/COUNT(BB7:BB26)</f>
        <v>0</v>
      </c>
      <c r="BC27" s="10">
        <f>COUNTIF(BC7:BC9,TRUE)/COUNTA(BC7:BC26)</f>
        <v>0</v>
      </c>
      <c r="BD27" s="17">
        <f>SUM(BD6:BD25)/COUNT(BD6:BD25)</f>
        <v>0.15</v>
      </c>
      <c r="BE27" s="10">
        <f>COUNTIF(BE7:BE26, 3)/COUNT(BE7:BE26)</f>
        <v>0</v>
      </c>
      <c r="BF27" s="10">
        <f>COUNTIF(BF7:BF26, 3)/COUNT(BF7:BF26)</f>
        <v>0</v>
      </c>
      <c r="BG27" s="10">
        <f>COUNTIF(BG7:BG9,TRUE)/COUNTA(BG7:BG26)</f>
        <v>5.2631578947368418E-2</v>
      </c>
      <c r="BH27" s="17">
        <f>SUM(BH6:BH25)/COUNT(BH6:BH25)</f>
        <v>0.2</v>
      </c>
      <c r="BI27" s="17">
        <f>SUM(BI6:BI25)/COUNT(BI6:BI25)</f>
        <v>0</v>
      </c>
      <c r="BJ27" s="17">
        <f>SUM(BJ6:BJ25)/COUNT(BJ6:BJ25)</f>
        <v>2</v>
      </c>
      <c r="BK27" s="20">
        <f>COUNTIF(BK6:BK25,TRUE)/COUNTA(BK6:BK25)</f>
        <v>0.05</v>
      </c>
      <c r="BL27" s="9">
        <f>SUM(BL6:BL8)/(COUNTIF(BK6:BK8,TRUE))</f>
        <v>0.4</v>
      </c>
      <c r="BM27" s="17">
        <f>SUM(BM6:BM25)/COUNT(BM6:BM25)</f>
        <v>0</v>
      </c>
      <c r="BN27" s="17">
        <f>SUM(BN6:BN25)/COUNT(BN6:BN25)</f>
        <v>3</v>
      </c>
      <c r="BO27" s="14">
        <f>COUNTIF(BO6:BO25,TRUE)/COUNTA(BO6:BO25)</f>
        <v>0.05</v>
      </c>
      <c r="BP27" s="9">
        <f>SUM(BP6:BP8)/(COUNTIF(BO6:BO8,TRUE))</f>
        <v>0.6</v>
      </c>
      <c r="BQ27" s="17">
        <f>SUM(BQ6:BQ25)/COUNT(BQ6:BQ25)</f>
        <v>1</v>
      </c>
      <c r="BR27" s="17">
        <f>SUM(BR6:BR25)/COUNT(BR6:BR25)</f>
        <v>2</v>
      </c>
      <c r="BS27" s="10">
        <f>COUNTIF(BS6:BS25,TRUE)/COUNTA(BS6:BS25)</f>
        <v>0.05</v>
      </c>
      <c r="BT27" s="5" t="e">
        <f>SUM(BT6:BT8)/(COUNTIF(BS6:BS8,TRUE))</f>
        <v>#DIV/0!</v>
      </c>
      <c r="BU27" s="50"/>
      <c r="BV27" s="50"/>
      <c r="BW27" s="50"/>
      <c r="BX27" s="50"/>
      <c r="BY27" s="50"/>
      <c r="BZ27" s="50"/>
      <c r="CA27" s="50"/>
    </row>
    <row r="28" spans="1:100" ht="17" thickBot="1" x14ac:dyDescent="0.25">
      <c r="C28" s="52" t="s">
        <v>14</v>
      </c>
      <c r="D28" s="53"/>
      <c r="E28" s="54">
        <f>SUM(E6:E26)/COUNT(E6:E26)</f>
        <v>38</v>
      </c>
      <c r="F28" s="53"/>
      <c r="G28" s="53"/>
      <c r="H28" s="53"/>
      <c r="I28" s="55">
        <f>AVERAGE(I27)</f>
        <v>0.2</v>
      </c>
      <c r="J28" s="56">
        <f>AVERAGE(J6:J26)</f>
        <v>0.35</v>
      </c>
      <c r="K28" s="53"/>
      <c r="L28" s="56">
        <f>AVERAGE(L6:L26)</f>
        <v>0.15</v>
      </c>
      <c r="M28" s="56">
        <f>AVERAGE(M6:M26)</f>
        <v>0.3125</v>
      </c>
      <c r="N28" s="56">
        <f>AVERAGE(N6:N26)</f>
        <v>0.6875</v>
      </c>
      <c r="O28" s="53"/>
      <c r="P28" s="56">
        <f>AVERAGE(P6:P26)</f>
        <v>0.375</v>
      </c>
      <c r="Q28" s="56">
        <f>AVERAGE(Q6:Q26)</f>
        <v>0.3</v>
      </c>
      <c r="R28" s="56">
        <f>AVERAGE(R6:R26)</f>
        <v>0.6</v>
      </c>
      <c r="S28" s="53"/>
      <c r="T28" s="56">
        <f>AVERAGE(T6:T26)</f>
        <v>0.3</v>
      </c>
      <c r="U28" s="56">
        <f>AVERAGE(U6:U26)</f>
        <v>0.2</v>
      </c>
      <c r="V28" s="56">
        <f>AVERAGE(V6:V26)</f>
        <v>0.3</v>
      </c>
      <c r="W28" s="53"/>
      <c r="X28" s="56">
        <f>AVERAGE(X6:X26)</f>
        <v>0.02</v>
      </c>
      <c r="Y28" s="56">
        <f>AVERAGE(Y6:Y26)</f>
        <v>0.2</v>
      </c>
      <c r="Z28" s="56">
        <f>AVERAGE(Z6:Z26)</f>
        <v>0.35</v>
      </c>
      <c r="AA28" s="56"/>
      <c r="AB28" s="56">
        <f>AVERAGE(AB6:AB26)</f>
        <v>0.15</v>
      </c>
      <c r="AC28" s="56">
        <f>AVERAGE(AC6:AC26)</f>
        <v>0.2</v>
      </c>
      <c r="AD28" s="56">
        <f>AVERAGE(AD6:AD26)</f>
        <v>0.35</v>
      </c>
      <c r="AE28" s="53"/>
      <c r="AF28" s="56">
        <f>AVERAGE(AF6:AF26)</f>
        <v>0.15</v>
      </c>
      <c r="AG28" s="56">
        <f>AVERAGE(AG6:AG26)</f>
        <v>0.2</v>
      </c>
      <c r="AH28" s="56">
        <f>AVERAGE(AH6:AH26)</f>
        <v>0.35</v>
      </c>
      <c r="AI28" s="53"/>
      <c r="AJ28" s="56">
        <f>AVERAGE(AJ6:AJ26)</f>
        <v>0.15</v>
      </c>
      <c r="AK28" s="56">
        <f>AVERAGE(AK6:AK26)</f>
        <v>0.2</v>
      </c>
      <c r="AL28" s="56">
        <f>AVERAGE(AL6:AL26)</f>
        <v>0.35</v>
      </c>
      <c r="AM28" s="53"/>
      <c r="AN28" s="56">
        <f>AVERAGE(AN6:AN26)</f>
        <v>0.15</v>
      </c>
      <c r="AO28" s="56">
        <f>AVERAGE(AO6:AO26)</f>
        <v>0.2</v>
      </c>
      <c r="AP28" s="56">
        <f>AVERAGE(AP6:AP26)</f>
        <v>0.35</v>
      </c>
      <c r="AQ28" s="53"/>
      <c r="AR28" s="56">
        <f>AVERAGE(AR6:AR26)</f>
        <v>0.15</v>
      </c>
      <c r="AS28" s="56">
        <f>AVERAGE(AS6:AS26)</f>
        <v>0.2</v>
      </c>
      <c r="AT28" s="56">
        <f>AVERAGE(AT6:AT26)</f>
        <v>0.35</v>
      </c>
      <c r="AU28" s="53"/>
      <c r="AV28" s="56">
        <f>AVERAGE(AV6:AV26)</f>
        <v>0.15</v>
      </c>
      <c r="AW28" s="56">
        <f>AVERAGE(AW6:AW26)</f>
        <v>0.2</v>
      </c>
      <c r="AX28" s="56">
        <f>AVERAGE(AX6:AX26)</f>
        <v>0.35</v>
      </c>
      <c r="AY28" s="52"/>
      <c r="AZ28" s="56">
        <f>AVERAGE(AZ6:AZ26)</f>
        <v>0.15</v>
      </c>
      <c r="BA28" s="56">
        <f>AVERAGE(BA6:BA26)</f>
        <v>0.2</v>
      </c>
      <c r="BB28" s="56">
        <f>AVERAGE(BB6:BB26)</f>
        <v>0.35</v>
      </c>
      <c r="BC28" s="53"/>
      <c r="BD28" s="56">
        <f>AVERAGE(BD6:BD26)</f>
        <v>0.15</v>
      </c>
      <c r="BE28" s="56">
        <f>AVERAGE(BE6:BE26)</f>
        <v>0.3</v>
      </c>
      <c r="BF28" s="56">
        <f>AVERAGE(BF6:BF26)</f>
        <v>0.5</v>
      </c>
      <c r="BG28" s="53"/>
      <c r="BH28" s="56">
        <f>AVERAGE(BH6:BH26)</f>
        <v>0.2</v>
      </c>
      <c r="BI28" s="56">
        <f>AVERAGE(BI6:BI26)</f>
        <v>0</v>
      </c>
      <c r="BJ28" s="56">
        <f>AVERAGE(BJ6:BJ26)</f>
        <v>2</v>
      </c>
      <c r="BK28" s="57"/>
      <c r="BL28" s="56">
        <f>AVERAGE(BL6:BL26)</f>
        <v>0.02</v>
      </c>
      <c r="BM28" s="56">
        <f>AVERAGE(BM6:BM26)</f>
        <v>0</v>
      </c>
      <c r="BN28" s="56">
        <f>AVERAGE(BN6:BN26)</f>
        <v>3</v>
      </c>
      <c r="BO28" s="53"/>
      <c r="BP28" s="56">
        <f>AVERAGE(BP6:BP26)</f>
        <v>0.03</v>
      </c>
      <c r="BQ28" s="56">
        <f>AVERAGE(BQ6:BQ26)</f>
        <v>1</v>
      </c>
      <c r="BR28" s="56">
        <f>AVERAGE(BR6:BR26)</f>
        <v>2</v>
      </c>
      <c r="BS28" s="53"/>
      <c r="BT28" s="56">
        <f>AVERAGE(BT6:BT26)</f>
        <v>0.01</v>
      </c>
      <c r="BU28" s="56">
        <f>AVERAGE(BU6:BU26)</f>
        <v>0.2</v>
      </c>
      <c r="BV28" s="56">
        <f>AVERAGE(BV6:BV26)</f>
        <v>0.35</v>
      </c>
      <c r="BW28" s="56"/>
      <c r="BX28" s="56">
        <f>AVERAGE(BX6:BX26)</f>
        <v>0.15</v>
      </c>
      <c r="BY28" s="56">
        <f>AVERAGE(BY6:BY26)</f>
        <v>0.2</v>
      </c>
      <c r="BZ28" s="56">
        <f>AVERAGE(BZ6:BZ26)</f>
        <v>0.35</v>
      </c>
      <c r="CA28" s="53"/>
      <c r="CB28" s="56">
        <f>AVERAGE(CB6:CB26)</f>
        <v>0.15</v>
      </c>
      <c r="CC28" s="56">
        <f>AVERAGE(CC6:CC26)</f>
        <v>0.2</v>
      </c>
      <c r="CD28" s="56">
        <f>AVERAGE(CD6:CD26)</f>
        <v>0.35</v>
      </c>
      <c r="CE28" s="53"/>
      <c r="CF28" s="54">
        <f>SUM(CF7:CF26)/COUNT(CF7:CF26)</f>
        <v>0.15789473684210525</v>
      </c>
      <c r="CG28" s="56">
        <f>AVERAGE(CG6:CG26)</f>
        <v>0.2</v>
      </c>
      <c r="CH28" s="56">
        <f>AVERAGE(CH6:CH26)</f>
        <v>0.35</v>
      </c>
      <c r="CI28" s="53"/>
      <c r="CJ28" s="56">
        <f>AVERAGE(CJ6:CJ26)</f>
        <v>0.15</v>
      </c>
      <c r="CK28" s="56">
        <f>AVERAGE(CK6:CK26)</f>
        <v>0.2</v>
      </c>
      <c r="CL28" s="56">
        <f>AVERAGE(CL6:CL26)</f>
        <v>0.35</v>
      </c>
      <c r="CM28" s="53"/>
      <c r="CN28" s="56">
        <f>AVERAGE(CN6:CN26)</f>
        <v>0.15</v>
      </c>
      <c r="CO28" s="56">
        <f>AVERAGE(CO6:CO26)</f>
        <v>0.2</v>
      </c>
      <c r="CP28" s="56">
        <f>AVERAGE(CP6:CP26)</f>
        <v>0.35</v>
      </c>
      <c r="CQ28" s="53"/>
      <c r="CR28" s="56">
        <f>AVERAGE(CR6:CR26)</f>
        <v>0.15</v>
      </c>
      <c r="CS28" s="56">
        <f>AVERAGE(CS6:CS26)</f>
        <v>0.2</v>
      </c>
      <c r="CT28" s="56">
        <f>AVERAGE(CT6:CT26)</f>
        <v>0.35</v>
      </c>
      <c r="CU28" s="53"/>
      <c r="CV28" s="56">
        <f>AVERAGE(CV6:CV26)</f>
        <v>0.15</v>
      </c>
    </row>
    <row r="29" spans="1:100" x14ac:dyDescent="0.2">
      <c r="C29" s="18" t="s">
        <v>27</v>
      </c>
      <c r="D29" s="18"/>
      <c r="E29" s="18">
        <f>A26</f>
        <v>20</v>
      </c>
      <c r="BH29" s="19"/>
      <c r="BI29" s="19"/>
      <c r="BJ29" s="19"/>
      <c r="BK29" s="19"/>
      <c r="BL29" s="19"/>
    </row>
    <row r="30" spans="1:100" x14ac:dyDescent="0.2">
      <c r="BH30" s="19"/>
      <c r="BI30" s="19"/>
      <c r="BJ30" s="19"/>
      <c r="BK30" s="19"/>
      <c r="BL30" s="19"/>
    </row>
  </sheetData>
  <autoFilter ref="C5:BT27" xr:uid="{93CEAB58-11F4-9B49-9A91-1EE66F8510F0}">
    <filterColumn colId="52">
      <filters blank="1">
        <filter val="NEPRAVDA"/>
        <filter val="PRAVDA"/>
      </filters>
    </filterColumn>
  </autoFilter>
  <mergeCells count="53">
    <mergeCell ref="C4:H4"/>
    <mergeCell ref="BI4:BL4"/>
    <mergeCell ref="BM4:BP4"/>
    <mergeCell ref="BQ4:BT4"/>
    <mergeCell ref="I4:L4"/>
    <mergeCell ref="M4:P4"/>
    <mergeCell ref="Q4:T4"/>
    <mergeCell ref="U4:X4"/>
    <mergeCell ref="AW4:AZ4"/>
    <mergeCell ref="BE4:BH4"/>
    <mergeCell ref="I2:AN2"/>
    <mergeCell ref="C2:H2"/>
    <mergeCell ref="BM3:BP3"/>
    <mergeCell ref="BQ3:BT3"/>
    <mergeCell ref="C3:H3"/>
    <mergeCell ref="I3:L3"/>
    <mergeCell ref="M3:P3"/>
    <mergeCell ref="Q3:T3"/>
    <mergeCell ref="U3:X3"/>
    <mergeCell ref="BI3:BL3"/>
    <mergeCell ref="AW3:AZ3"/>
    <mergeCell ref="Y3:AA3"/>
    <mergeCell ref="Y4:AB4"/>
    <mergeCell ref="AO3:AR3"/>
    <mergeCell ref="AO4:AR4"/>
    <mergeCell ref="AS4:AV4"/>
    <mergeCell ref="AS3:AV3"/>
    <mergeCell ref="AC4:AF4"/>
    <mergeCell ref="AC3:AF3"/>
    <mergeCell ref="AG3:AJ3"/>
    <mergeCell ref="AG4:AJ4"/>
    <mergeCell ref="AK3:AN3"/>
    <mergeCell ref="AK4:AN4"/>
    <mergeCell ref="BU3:BX3"/>
    <mergeCell ref="BU4:BX4"/>
    <mergeCell ref="BI2:BX2"/>
    <mergeCell ref="BA3:BD3"/>
    <mergeCell ref="BA4:BD4"/>
    <mergeCell ref="BE3:BH3"/>
    <mergeCell ref="AO2:BH2"/>
    <mergeCell ref="BY2:CW2"/>
    <mergeCell ref="CO3:CR3"/>
    <mergeCell ref="CO4:CR4"/>
    <mergeCell ref="CS3:CV3"/>
    <mergeCell ref="CS4:CV4"/>
    <mergeCell ref="BY3:CB3"/>
    <mergeCell ref="BY4:CB4"/>
    <mergeCell ref="CC3:CF3"/>
    <mergeCell ref="CC4:CF4"/>
    <mergeCell ref="CG3:CJ3"/>
    <mergeCell ref="CG4:CJ4"/>
    <mergeCell ref="CK3:CN3"/>
    <mergeCell ref="CK4:CN4"/>
  </mergeCell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G1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BATIK International BATIK</dc:creator>
  <cp:lastModifiedBy>ada.bazan@yahoo.es</cp:lastModifiedBy>
  <dcterms:created xsi:type="dcterms:W3CDTF">2016-08-11T09:03:04Z</dcterms:created>
  <dcterms:modified xsi:type="dcterms:W3CDTF">2022-09-08T12:53:44Z</dcterms:modified>
</cp:coreProperties>
</file>